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fiedorow\Desktop\PLANY\ekonomia od 2026_2027\Ekonomia I stopień\"/>
    </mc:Choice>
  </mc:AlternateContent>
  <bookViews>
    <workbookView xWindow="0" yWindow="0" windowWidth="28800" windowHeight="11625" tabRatio="325" firstSheet="2" activeTab="2"/>
  </bookViews>
  <sheets>
    <sheet name="program_wzór" sheetId="1" state="hidden" r:id="rId1"/>
    <sheet name="projekt program" sheetId="2" state="hidden" r:id="rId2"/>
    <sheet name="ES1" sheetId="3" r:id="rId3"/>
    <sheet name="EN1" sheetId="6" r:id="rId4"/>
  </sheets>
  <definedNames>
    <definedName name="_xlnm.Print_Area" localSheetId="3">'EN1'!$A$1:$Z$127</definedName>
    <definedName name="_xlnm.Print_Area" localSheetId="2">'ES1'!$A$1:$Z$129</definedName>
    <definedName name="_xlnm.Print_Area" localSheetId="0">program_wzór!$A$1:$AE$110</definedName>
    <definedName name="_xlnm.Print_Area" localSheetId="1">'projekt program'!$A$1:$I$103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AB128" i="3" l="1"/>
  <c r="AB129" i="3"/>
  <c r="AA128" i="3"/>
  <c r="AA129" i="3"/>
  <c r="AB127" i="3"/>
  <c r="AA127" i="3"/>
  <c r="F98" i="6"/>
  <c r="F111" i="6" l="1"/>
  <c r="F33" i="3"/>
  <c r="Z116" i="6" l="1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5" i="6"/>
  <c r="G114" i="6"/>
  <c r="G113" i="6"/>
  <c r="G112" i="6"/>
  <c r="G111" i="6"/>
  <c r="G116" i="6" l="1"/>
  <c r="G113" i="3" l="1"/>
  <c r="G114" i="3"/>
  <c r="G115" i="3"/>
  <c r="G116" i="3"/>
  <c r="G117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F20" i="2"/>
  <c r="E20" i="2"/>
  <c r="D20" i="2"/>
  <c r="I13" i="2"/>
  <c r="H13" i="2"/>
  <c r="G13" i="2"/>
  <c r="F13" i="2"/>
  <c r="E13" i="2"/>
  <c r="D13" i="2"/>
  <c r="G9" i="1"/>
  <c r="E96" i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C96" i="1" s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47" i="1"/>
  <c r="G46" i="1"/>
  <c r="G45" i="1"/>
  <c r="G44" i="1"/>
  <c r="G43" i="1"/>
  <c r="Q41" i="1"/>
  <c r="H13" i="1"/>
  <c r="G8" i="1"/>
  <c r="M13" i="1"/>
  <c r="D34" i="1"/>
  <c r="D41" i="1"/>
  <c r="P99" i="1"/>
  <c r="O99" i="1"/>
  <c r="O100" i="1" s="1"/>
  <c r="D13" i="1"/>
  <c r="H41" i="1"/>
  <c r="L41" i="1"/>
  <c r="M41" i="1"/>
  <c r="N41" i="1"/>
  <c r="Z99" i="1"/>
  <c r="Y99" i="1"/>
  <c r="Y100" i="1" s="1"/>
  <c r="X99" i="1"/>
  <c r="W99" i="1"/>
  <c r="W100" i="1" s="1"/>
  <c r="V99" i="1"/>
  <c r="U99" i="1"/>
  <c r="U100" i="1" s="1"/>
  <c r="T99" i="1"/>
  <c r="S99" i="1"/>
  <c r="S100" i="1" s="1"/>
  <c r="R99" i="1"/>
  <c r="Q99" i="1"/>
  <c r="Q100" i="1" s="1"/>
  <c r="G38" i="1"/>
  <c r="L34" i="1"/>
  <c r="M34" i="1"/>
  <c r="N34" i="1"/>
  <c r="L27" i="1"/>
  <c r="M27" i="1"/>
  <c r="N27" i="1"/>
  <c r="L20" i="1"/>
  <c r="M20" i="1"/>
  <c r="N20" i="1"/>
  <c r="G31" i="1"/>
  <c r="G24" i="1"/>
  <c r="G25" i="1"/>
  <c r="G22" i="1"/>
  <c r="I13" i="1"/>
  <c r="J13" i="1"/>
  <c r="K13" i="1"/>
  <c r="L13" i="1"/>
  <c r="N13" i="1"/>
  <c r="D20" i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20" i="1"/>
  <c r="O27" i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G78" i="1" l="1"/>
  <c r="H96" i="2"/>
  <c r="G41" i="1"/>
  <c r="O96" i="1"/>
  <c r="N96" i="1"/>
  <c r="G93" i="1"/>
  <c r="AE96" i="1"/>
  <c r="G96" i="2"/>
  <c r="H98" i="2" s="1"/>
  <c r="I96" i="2"/>
  <c r="E96" i="2"/>
  <c r="AA96" i="1"/>
  <c r="D96" i="2"/>
  <c r="H102" i="2" s="1"/>
  <c r="F96" i="2"/>
  <c r="G71" i="1"/>
  <c r="L96" i="1"/>
  <c r="G56" i="1"/>
  <c r="G86" i="1"/>
  <c r="V96" i="1"/>
  <c r="AB96" i="1"/>
  <c r="P96" i="1"/>
  <c r="G48" i="1"/>
  <c r="G27" i="1"/>
  <c r="M96" i="1"/>
  <c r="G63" i="1"/>
  <c r="AD96" i="1"/>
  <c r="H96" i="1"/>
  <c r="G118" i="3"/>
  <c r="G20" i="1"/>
  <c r="K96" i="1"/>
  <c r="J96" i="1"/>
  <c r="G13" i="1"/>
  <c r="Z96" i="1"/>
  <c r="Y96" i="1"/>
  <c r="X96" i="1"/>
  <c r="W96" i="1"/>
  <c r="U96" i="1"/>
  <c r="T96" i="1"/>
  <c r="S96" i="1"/>
  <c r="R96" i="1"/>
  <c r="Q96" i="1"/>
  <c r="G34" i="1"/>
  <c r="D96" i="1"/>
  <c r="I96" i="1"/>
  <c r="AA106" i="1" l="1"/>
  <c r="H101" i="2"/>
  <c r="H100" i="2"/>
  <c r="AA107" i="1"/>
  <c r="H103" i="2"/>
  <c r="G98" i="1"/>
  <c r="G99" i="1"/>
  <c r="AA109" i="1"/>
  <c r="AA105" i="1"/>
  <c r="G96" i="1"/>
  <c r="G100" i="1" l="1"/>
</calcChain>
</file>

<file path=xl/comments1.xml><?xml version="1.0" encoding="utf-8"?>
<comments xmlns="http://schemas.openxmlformats.org/spreadsheetml/2006/main">
  <authors>
    <author>Ewa</author>
  </authors>
  <commentList>
    <comment ref="W3" authorId="0" shapeId="0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Ewa</author>
  </authors>
  <commentList>
    <comment ref="A94" authorId="0" shape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<sst xmlns="http://schemas.openxmlformats.org/spreadsheetml/2006/main" count="641" uniqueCount="347">
  <si>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</si>
  <si>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</si>
  <si>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</si>
  <si>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</si>
  <si>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</si>
  <si>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</si>
  <si>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</si>
  <si>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</si>
  <si>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</si>
  <si>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</si>
  <si>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</si>
  <si>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</si>
  <si>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</si>
  <si>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</si>
  <si>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</si>
  <si>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</si>
  <si>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</si>
  <si>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</si>
  <si>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</si>
  <si>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</si>
  <si>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</si>
  <si>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</si>
  <si>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</si>
  <si>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</si>
  <si>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</si>
  <si>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</si>
  <si>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</si>
  <si>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</si>
  <si>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</si>
  <si>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</si>
  <si>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</si>
  <si>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</si>
  <si>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</si>
  <si>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</si>
  <si>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</si>
  <si>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</si>
  <si>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</si>
  <si>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</si>
  <si>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</si>
  <si>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</si>
  <si>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</si>
  <si>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</si>
  <si>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</si>
  <si>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</si>
  <si>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</si>
  <si>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</si>
  <si>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</si>
  <si>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</si>
  <si>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</si>
  <si>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</si>
  <si>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</si>
  <si>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</si>
  <si>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</si>
  <si>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</si>
  <si>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</si>
  <si>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</si>
  <si>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</si>
  <si>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</si>
  <si>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</si>
  <si>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</si>
  <si>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</si>
  <si>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</si>
  <si>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EKONOMIA</t>
  </si>
  <si>
    <t>Poziom studiów: PIERWSZEGO STOPNIA</t>
  </si>
  <si>
    <t>Profil studiów: OGÓLNOAKADEMICKI</t>
  </si>
  <si>
    <t>Forma studiów: NIESTACJONARNE</t>
  </si>
  <si>
    <t>Grupa Zajęć_ 1.1 PRZEDMIOTY KSZTAŁCENIA OGÓLNEGO</t>
  </si>
  <si>
    <t>Etykieta uczelni</t>
  </si>
  <si>
    <t>330-EN1-1ETU</t>
  </si>
  <si>
    <t>Warsztat badań naukowych</t>
  </si>
  <si>
    <t>330-EN1-2WBN</t>
  </si>
  <si>
    <t>Ochrona własności intelektualnej</t>
  </si>
  <si>
    <t>Grupa Zajęć_ 1.2 PRZEDMIOTY KSZTAŁCENIA OGÓLNEGO (do wyboru)</t>
  </si>
  <si>
    <t>9 A</t>
  </si>
  <si>
    <t>330-EN1-1FIE</t>
  </si>
  <si>
    <t>9 B</t>
  </si>
  <si>
    <t>Socjoekonomia</t>
  </si>
  <si>
    <t>330-EN1-1SOE</t>
  </si>
  <si>
    <t>Grupa Zajęć_ 2 PRZEDMIOTY PODSTAWOWE</t>
  </si>
  <si>
    <t>Zarządzanie</t>
  </si>
  <si>
    <t>330-EN1-1PZA</t>
  </si>
  <si>
    <t>Podstawy finansów</t>
  </si>
  <si>
    <t>330-EN1-1PFI</t>
  </si>
  <si>
    <t>Matematyka w ekonomii</t>
  </si>
  <si>
    <t>330-EN1-1MWE</t>
  </si>
  <si>
    <t>Grupa Zajęć_ 3.1 PRZEDMIOTY KIERUNKOWE</t>
  </si>
  <si>
    <t>Historia gospodarcza</t>
  </si>
  <si>
    <t>330-EN1-1HIG</t>
  </si>
  <si>
    <t>Ekonomika przedsiębiorstwa</t>
  </si>
  <si>
    <t>330-EN1-2EPR</t>
  </si>
  <si>
    <t>Analiza finansowa</t>
  </si>
  <si>
    <t>330-EN1-3AFI</t>
  </si>
  <si>
    <t>Ekonomika innowacji</t>
  </si>
  <si>
    <t>330-EN1-3EIN</t>
  </si>
  <si>
    <t>Grupa Zajęć_ 3.2 PRZEDMIOTY KIERUNKOWE (do wyboru)</t>
  </si>
  <si>
    <t>330-EN1-2EST</t>
  </si>
  <si>
    <t>Finanse lokalne</t>
  </si>
  <si>
    <t>330-EN1-2FIL</t>
  </si>
  <si>
    <t>35 A</t>
  </si>
  <si>
    <t>330-EN1-2EKB</t>
  </si>
  <si>
    <t>35 B</t>
  </si>
  <si>
    <t>330-EN1-3AGR</t>
  </si>
  <si>
    <t>36 B</t>
  </si>
  <si>
    <t>Biznes plan</t>
  </si>
  <si>
    <t>330-EN1-3BPL</t>
  </si>
  <si>
    <t>Grupa Zajęć_ 5.1 PRZEDMIOTY SPECJALIZACYJNE</t>
  </si>
  <si>
    <t>Metody badania rynku</t>
  </si>
  <si>
    <t>330-EN1-2AMBR</t>
  </si>
  <si>
    <t>Strategie ekspansji przedsiębiorstwa</t>
  </si>
  <si>
    <t>330-EN1-2ASEP</t>
  </si>
  <si>
    <t>Analiza rynków finansowych</t>
  </si>
  <si>
    <t>330-EN1-2AARF</t>
  </si>
  <si>
    <t>Analiza rynków nieruchomości</t>
  </si>
  <si>
    <t>330-EN1-3AARN</t>
  </si>
  <si>
    <t>Strategie inwestowania na rynkach finansowych</t>
  </si>
  <si>
    <t>330-EN1-3ASIR</t>
  </si>
  <si>
    <t>Analiza ryzyka inwestycyjnego</t>
  </si>
  <si>
    <t>330-EN1-3AARI</t>
  </si>
  <si>
    <t>Podstawy doradztwa gospodarczego</t>
  </si>
  <si>
    <t>330-EN1-2APDG</t>
  </si>
  <si>
    <t>Grupa Zajęć_ 5.2 PRZEDMIOTY SPECJALIZACYJNE</t>
  </si>
  <si>
    <t>Rachunkowość zarządcza</t>
  </si>
  <si>
    <t>330-EN1-3XRAZ</t>
  </si>
  <si>
    <t>Zielone finanse i rachunkowość społeczna</t>
  </si>
  <si>
    <t>Opodatkowanie podmiotów gospodarczych</t>
  </si>
  <si>
    <t>330-EN1-2XOPG</t>
  </si>
  <si>
    <t>Bankowość</t>
  </si>
  <si>
    <t>330-EN1-2XBAN</t>
  </si>
  <si>
    <t>Analiza podatkowa</t>
  </si>
  <si>
    <t>330-EN1-3XAPO</t>
  </si>
  <si>
    <t>Informatyka w rachunkowości</t>
  </si>
  <si>
    <t>330-EN1-3XIWR</t>
  </si>
  <si>
    <t>Rachunkowość jednostek sektora finansów publicznych</t>
  </si>
  <si>
    <t>330-EN1-2XRSP</t>
  </si>
  <si>
    <t>Grupa Zajęć_ 5.3 PRZEDMIOTY SPECJALIZACYJNE</t>
  </si>
  <si>
    <t>Grupa Zajęć_ 6 (Praktyki zawodowe)</t>
  </si>
  <si>
    <t>Moduł specjalizacyjny 1. ANALIZA RYNKU I DORADZTWO INWESTYCYJNE 1</t>
  </si>
  <si>
    <t>Moduł specjalizacyjny 2. FINANSE I RACHUNKOWOŚĆ</t>
  </si>
  <si>
    <t>M1</t>
  </si>
  <si>
    <t>M2</t>
  </si>
  <si>
    <t>M3</t>
  </si>
  <si>
    <t>Forma studiów: STACJONARNE</t>
  </si>
  <si>
    <t>330-ES1-1ETU</t>
  </si>
  <si>
    <t>330-ES1-2WBN</t>
  </si>
  <si>
    <t>330-ES1-1FIE</t>
  </si>
  <si>
    <t>330-ES1-1SOE</t>
  </si>
  <si>
    <t>330-ES1-1PZA</t>
  </si>
  <si>
    <t>330-ES1-1PFI</t>
  </si>
  <si>
    <t>330-ES1-1MWE</t>
  </si>
  <si>
    <t>330-ES1-1HIG</t>
  </si>
  <si>
    <t>330-ES1-2EPR</t>
  </si>
  <si>
    <t>330-ES1-3AFI</t>
  </si>
  <si>
    <t>330-ES1-3EIN</t>
  </si>
  <si>
    <t>330-ES1-2EST</t>
  </si>
  <si>
    <t>330-ES1-2FIL</t>
  </si>
  <si>
    <t>330-ES1-2EKB</t>
  </si>
  <si>
    <t>330-ES1-3AGR</t>
  </si>
  <si>
    <t>37 B</t>
  </si>
  <si>
    <t>330-ES1-3BPL</t>
  </si>
  <si>
    <t>330-ES1-2AMBR</t>
  </si>
  <si>
    <t>330-ES1-2ASEP</t>
  </si>
  <si>
    <t>330-ES1-2AARF</t>
  </si>
  <si>
    <t>330-ES1-3AARN</t>
  </si>
  <si>
    <t>330-ES1-3ASIR</t>
  </si>
  <si>
    <t>330-ES1-3AARI</t>
  </si>
  <si>
    <t>330-ES1-2APDG</t>
  </si>
  <si>
    <t>Moduł specjalizacyjny 2 FINANSE I RACHUNKOWOŚĆ</t>
  </si>
  <si>
    <t>330-ES1-3XRAZ</t>
  </si>
  <si>
    <t>330-ES1-2XOPG</t>
  </si>
  <si>
    <t>330-ES1-2XBAN</t>
  </si>
  <si>
    <t>330-ES1-3XAPO</t>
  </si>
  <si>
    <t>330-ES1-3XIWR</t>
  </si>
  <si>
    <t>330-ES1-2XRSP</t>
  </si>
  <si>
    <t>Filozofia ekonomii  lub</t>
  </si>
  <si>
    <t>Ekonomika samorządu terytorialnego lub</t>
  </si>
  <si>
    <t>Eko-biznes lub</t>
  </si>
  <si>
    <t>Agrobiznes lub</t>
  </si>
  <si>
    <t>37 A</t>
  </si>
  <si>
    <t>Przedmiot w języku obcym (z oferty)*</t>
  </si>
  <si>
    <t>* Oferta przedmiotów w języku obcym w każdym roku akademickim przedstawiana przez Dziekana WEiF</t>
  </si>
  <si>
    <t xml:space="preserve">Filozofia ekonomii lub </t>
  </si>
  <si>
    <t>Moduł specjalizacyjny 1 ANALIZA RYNKU I DORADZTWO INWESTYCYJNE 1</t>
  </si>
  <si>
    <t>Język obcy cz. 1</t>
  </si>
  <si>
    <t>Język obcy cz. 2</t>
  </si>
  <si>
    <t>Język obcy cz. 3</t>
  </si>
  <si>
    <t>Język obcy cz. 4</t>
  </si>
  <si>
    <r>
      <t>Finanse publiczne /</t>
    </r>
    <r>
      <rPr>
        <i/>
        <sz val="11"/>
        <rFont val="Times New Roman"/>
        <family val="1"/>
        <charset val="238"/>
      </rPr>
      <t>Public Finance</t>
    </r>
  </si>
  <si>
    <r>
      <t xml:space="preserve">Narzędzia informatyczne w ekonomii / </t>
    </r>
    <r>
      <rPr>
        <i/>
        <sz val="11"/>
        <rFont val="Times New Roman"/>
        <family val="1"/>
        <charset val="238"/>
      </rPr>
      <t>IT tools in economics</t>
    </r>
  </si>
  <si>
    <r>
      <t>Finanse przedsiębiorstwa /</t>
    </r>
    <r>
      <rPr>
        <i/>
        <sz val="11"/>
        <rFont val="Times New Roman"/>
        <family val="1"/>
        <charset val="238"/>
      </rPr>
      <t>Corporate Finance </t>
    </r>
  </si>
  <si>
    <r>
      <t>Rachunkowość finansowa /</t>
    </r>
    <r>
      <rPr>
        <i/>
        <sz val="11"/>
        <rFont val="Times New Roman"/>
        <family val="1"/>
        <charset val="238"/>
      </rPr>
      <t xml:space="preserve">Financial accounting </t>
    </r>
  </si>
  <si>
    <r>
      <t>Gospodarka przestrzenna /</t>
    </r>
    <r>
      <rPr>
        <i/>
        <sz val="11"/>
        <rFont val="Times New Roman"/>
        <family val="1"/>
        <charset val="238"/>
      </rPr>
      <t>Spatial economy</t>
    </r>
  </si>
  <si>
    <r>
      <t>Demografia /</t>
    </r>
    <r>
      <rPr>
        <i/>
        <sz val="11"/>
        <rFont val="Times New Roman"/>
        <family val="1"/>
        <charset val="238"/>
      </rPr>
      <t>Demography</t>
    </r>
  </si>
  <si>
    <r>
      <t>Geografia ekonomiczna /</t>
    </r>
    <r>
      <rPr>
        <i/>
        <sz val="11"/>
        <rFont val="Times New Roman"/>
        <family val="1"/>
        <charset val="238"/>
      </rPr>
      <t>Economic geography</t>
    </r>
  </si>
  <si>
    <r>
      <t>Polityka społeczna i gospodarcza /</t>
    </r>
    <r>
      <rPr>
        <i/>
        <sz val="11"/>
        <rFont val="Times New Roman"/>
        <family val="1"/>
        <charset val="238"/>
      </rPr>
      <t>Social and Economic Policy</t>
    </r>
  </si>
  <si>
    <r>
      <t>Ekonomika integracji /</t>
    </r>
    <r>
      <rPr>
        <i/>
        <sz val="11"/>
        <rFont val="Times New Roman"/>
        <family val="1"/>
        <charset val="238"/>
      </rPr>
      <t>Economics of integration</t>
    </r>
  </si>
  <si>
    <r>
      <t>Atrakcyjność inwestycyjna regionów /</t>
    </r>
    <r>
      <rPr>
        <i/>
        <sz val="11"/>
        <rFont val="Times New Roman"/>
        <family val="1"/>
        <charset val="238"/>
      </rPr>
      <t>Investment attractiveness of the regions</t>
    </r>
  </si>
  <si>
    <r>
      <t>Ekonomia środowiska /</t>
    </r>
    <r>
      <rPr>
        <i/>
        <sz val="11"/>
        <rFont val="Times New Roman"/>
        <family val="1"/>
        <charset val="238"/>
      </rPr>
      <t xml:space="preserve">Environmental economics </t>
    </r>
  </si>
  <si>
    <r>
      <t>Ekonomia zrównoważonego rozwoju /</t>
    </r>
    <r>
      <rPr>
        <i/>
        <sz val="11"/>
        <rFont val="Times New Roman"/>
        <family val="1"/>
        <charset val="238"/>
      </rPr>
      <t>Sustainable development economics</t>
    </r>
  </si>
  <si>
    <r>
      <t>Analiza rynków surowcowych i środowiskowych /</t>
    </r>
    <r>
      <rPr>
        <i/>
        <sz val="11"/>
        <rFont val="Times New Roman"/>
        <family val="1"/>
        <charset val="238"/>
      </rPr>
      <t>Commodity and environmental markets analysis</t>
    </r>
  </si>
  <si>
    <t>330-ES1-1ANG1/ 330-ES1-1GER1/ 330-ES1-1ROS1</t>
  </si>
  <si>
    <t>330-ES1-1ANG2/ 330-ES1-1GER2/ 330-ES1-1ROS2</t>
  </si>
  <si>
    <r>
      <t>Podstawy prawa dla ekonomistów /</t>
    </r>
    <r>
      <rPr>
        <i/>
        <sz val="11"/>
        <rFont val="Times New Roman"/>
        <family val="1"/>
        <charset val="238"/>
      </rPr>
      <t>Law for Economists</t>
    </r>
  </si>
  <si>
    <r>
      <t>Makroekonomia cz. 1 /</t>
    </r>
    <r>
      <rPr>
        <i/>
        <sz val="11"/>
        <rFont val="Times New Roman"/>
        <family val="1"/>
        <charset val="238"/>
      </rPr>
      <t xml:space="preserve"> Basic of Macroeconomics</t>
    </r>
  </si>
  <si>
    <r>
      <t xml:space="preserve">Mikroekonomia cz.1 / </t>
    </r>
    <r>
      <rPr>
        <i/>
        <sz val="11"/>
        <rFont val="Times New Roman"/>
        <family val="1"/>
        <charset val="238"/>
      </rPr>
      <t>Basic of Microeconomics</t>
    </r>
  </si>
  <si>
    <r>
      <t xml:space="preserve">Międzynarodowe stosunki gospodarcze / </t>
    </r>
    <r>
      <rPr>
        <i/>
        <sz val="11"/>
        <rFont val="Times New Roman"/>
        <family val="1"/>
        <charset val="238"/>
      </rPr>
      <t>International Economic Relations</t>
    </r>
  </si>
  <si>
    <r>
      <t xml:space="preserve">Statystyka opisowa / </t>
    </r>
    <r>
      <rPr>
        <i/>
        <sz val="11"/>
        <rFont val="Times New Roman"/>
        <family val="1"/>
        <charset val="238"/>
      </rPr>
      <t>Descriptive Statistics</t>
    </r>
  </si>
  <si>
    <r>
      <t xml:space="preserve">Badania operacyjne / </t>
    </r>
    <r>
      <rPr>
        <i/>
        <sz val="11"/>
        <rFont val="Times New Roman"/>
        <family val="1"/>
        <charset val="238"/>
      </rPr>
      <t>Operations Research</t>
    </r>
  </si>
  <si>
    <r>
      <t xml:space="preserve">Podstawy rachunkowości / </t>
    </r>
    <r>
      <rPr>
        <i/>
        <sz val="11"/>
        <rFont val="Times New Roman"/>
        <family val="1"/>
        <charset val="238"/>
      </rPr>
      <t>Accounting foundations</t>
    </r>
  </si>
  <si>
    <r>
      <t xml:space="preserve">Mikroekonomia cz. 2/ </t>
    </r>
    <r>
      <rPr>
        <i/>
        <sz val="11"/>
        <rFont val="Times New Roman"/>
        <family val="1"/>
        <charset val="238"/>
      </rPr>
      <t>Microeconomics</t>
    </r>
  </si>
  <si>
    <r>
      <t xml:space="preserve">Makroekonomia  cz. 2 / </t>
    </r>
    <r>
      <rPr>
        <i/>
        <sz val="11"/>
        <rFont val="Times New Roman"/>
        <family val="1"/>
        <charset val="238"/>
      </rPr>
      <t>Macroeconomics</t>
    </r>
  </si>
  <si>
    <r>
      <t>Ocena projektów inwestycyjnych /</t>
    </r>
    <r>
      <rPr>
        <i/>
        <sz val="11"/>
        <rFont val="Times New Roman"/>
        <family val="1"/>
        <charset val="238"/>
      </rPr>
      <t xml:space="preserve"> Evaluation of Investment Projects</t>
    </r>
  </si>
  <si>
    <t>różne kody</t>
  </si>
  <si>
    <t>Ekonomika samorządu terytorialnego   lub</t>
  </si>
  <si>
    <t>Eko-biznes   lub</t>
  </si>
  <si>
    <t>Agrobiznes   lub</t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</si>
  <si>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>EMINARIA/</t>
    </r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>ROSEMINARIA</t>
    </r>
  </si>
  <si>
    <t>330-ES1-1MIK1 / 330-ES1-1MIK1#E</t>
  </si>
  <si>
    <t>330-ES1-1MIK2 / 330-ES1-1MIK2#E</t>
  </si>
  <si>
    <t>330-ES1-2MKR1 / 330-ES1-2MKR1#E</t>
  </si>
  <si>
    <t>330-ES1-2MKR2 / 330-ES1-2MKR2#E</t>
  </si>
  <si>
    <t>330-ES1-3MSG / 330-ES1-3MSG#E</t>
  </si>
  <si>
    <t>330-ES1-2PRA / 330-ES1-2PRA#E</t>
  </si>
  <si>
    <t>330-ES1-3BOP / 330-ES1-3BOP#E</t>
  </si>
  <si>
    <t>330-ES1-1GEK / 330-ES1-1GEK#E</t>
  </si>
  <si>
    <t>330-ES1-1DEM / 330-ES1-1DEM#E</t>
  </si>
  <si>
    <t>330-ES1-3ARSS / 330-ES1-3ARSS#E</t>
  </si>
  <si>
    <t>330-ES1-3AAIR / 330-ES1-3AAIR#E</t>
  </si>
  <si>
    <t>330-ES1-2XFPR / 330-ES1-2XFPR#E</t>
  </si>
  <si>
    <t>330-ES1-2XFIP / 330-ES1-2XFIP#E</t>
  </si>
  <si>
    <t>330-ES1-3XRAF / 330-ES1-3XRAF#E</t>
  </si>
  <si>
    <t>Zaopiniowany na Radzie Wydziału</t>
  </si>
  <si>
    <t>330-ES1-2ANG3/ 330-ES1-2GER3/ 330-ES1-2ROS3</t>
  </si>
  <si>
    <t>330-ES1-2ANG4/ 330-ES1-2GER4/ 330-ES1-2ROS4</t>
  </si>
  <si>
    <t>330-ES1-3OWN</t>
  </si>
  <si>
    <t>Wychowanie fizyczne cz. 1</t>
  </si>
  <si>
    <t>Wychowanie fizyczne cz. 2</t>
  </si>
  <si>
    <t>330-ES1-1WFI1</t>
  </si>
  <si>
    <t>330-ES1-1WFI2</t>
  </si>
  <si>
    <t>330-ES1-3XZFS</t>
  </si>
  <si>
    <t>330-EN1-3OWN</t>
  </si>
  <si>
    <t>330-EN1-3XZFS</t>
  </si>
  <si>
    <t>Grupa Zajęć_ 1.3 PRZEDMIOTY HUMANIZUJĄCE</t>
  </si>
  <si>
    <t>10 H1</t>
  </si>
  <si>
    <t>10 H2</t>
  </si>
  <si>
    <t>Ekonomia w literaturze</t>
  </si>
  <si>
    <t>Retoryka i dyskurs w ekonomii</t>
  </si>
  <si>
    <t>330-ES1-1EWL</t>
  </si>
  <si>
    <t>330-ES1-3RDE</t>
  </si>
  <si>
    <t>330-EN1-3ARSS /          330-EN1-3ARSS#E</t>
  </si>
  <si>
    <t>330-EN1-3XRAF /        330-EN1-3XRAF#E</t>
  </si>
  <si>
    <t>330-ES1-2EZR /        330-ES1-2EZR#E</t>
  </si>
  <si>
    <t>330-ES1-3EIT /       330-ES1-3EIT#E</t>
  </si>
  <si>
    <t>330-ES1-3PSG /        330-ES1-3PSG#E</t>
  </si>
  <si>
    <t>330-ES1-2OPI /         330-ES1-2OPI#E</t>
  </si>
  <si>
    <t>330-ES1-1GPZ /         330-ES1-1GPZ#E</t>
  </si>
  <si>
    <t>330-ES1-2ESR /        330-ES1-2ESR#E</t>
  </si>
  <si>
    <t>330-ES1-1NIE /          330-ES1-1NIE#E</t>
  </si>
  <si>
    <t>330-ES1-2STA /        330-ES1-2STA#E</t>
  </si>
  <si>
    <t>330-EN1-1EWL</t>
  </si>
  <si>
    <t>330-EN1-3RDE</t>
  </si>
  <si>
    <t>330-EN1-1ANG1/       330-EN1-1GER1/      330-EN1-1ROS1</t>
  </si>
  <si>
    <t>330-EN1-1ANG2/      330-EN1-1GER2/       330-EN1-1ROS2</t>
  </si>
  <si>
    <t>330-EN1-2ANG3/      330-EN1-2GER3/     330-EN1-2ROS3</t>
  </si>
  <si>
    <t>330-EN1-2ANG4/       330-EN1-2GER4/     330-EN1-2ROS4</t>
  </si>
  <si>
    <t>330-EN1-1PPE /          330-EN1-1PPE#E</t>
  </si>
  <si>
    <t>330-EN1-1MIK1 /       330-EN1-1MIK1#E</t>
  </si>
  <si>
    <t>330-EN1-1MIK2 /       330-EN1-1MIK2#E</t>
  </si>
  <si>
    <t>330-EN1-2MKR1 /        330-EN1-2MKR1#E</t>
  </si>
  <si>
    <t>330-EN1-2MKR2 /       330-EN1-2MKR2#E</t>
  </si>
  <si>
    <t>330-EN1-3MSG /            330-EN1-3MSG#E</t>
  </si>
  <si>
    <t>330-EN1-2PRA /       330-EN1-2PRA#E</t>
  </si>
  <si>
    <t>330-EN1-1NIE /        330-EN1-1NIE#E</t>
  </si>
  <si>
    <t>330-EN1-2STA /           330-EN1-2STA#E</t>
  </si>
  <si>
    <t>330-EN1-3BOP /         330-EN1-3BOP#E</t>
  </si>
  <si>
    <t>330-EN1-1GEK /         330-EN1-1GEK#E</t>
  </si>
  <si>
    <t>330-EN1-1GPZ /        330-EN1-1GPZ#E</t>
  </si>
  <si>
    <t>330-EN1-1DEM /        330-EN1-1DEM#E</t>
  </si>
  <si>
    <t>330-EN1-2OPI /         330-EN1-2OPI#E</t>
  </si>
  <si>
    <t>330-EN1-2ESR /           330-EN1-2ESR#E</t>
  </si>
  <si>
    <t>330-EN1-3PSG /          330-EN1-3PSG#E</t>
  </si>
  <si>
    <t>330-EN1-3EIT /        330-EN1-3EIT#E</t>
  </si>
  <si>
    <t>330-EN1-2EZR /         330-EN1-2EZR#E</t>
  </si>
  <si>
    <t>330-EN1-3AAIR /        330-EN1-3AAIR#E</t>
  </si>
  <si>
    <t>330-EN1-2XFPR /        330-EN1-2XFPR#E</t>
  </si>
  <si>
    <t>330-EN1-2XFIP /       330-EN1-2XFIP#E</t>
  </si>
  <si>
    <t>Obowiązuje od roku akademickiego: 2026/2027</t>
  </si>
  <si>
    <t>Internacjonalizacja przedsiębiorstw</t>
  </si>
  <si>
    <t>Ekonomika handlu zagranicznego</t>
  </si>
  <si>
    <t>Megatrendy w gospodarce światowej</t>
  </si>
  <si>
    <t>Konkurencyjność gospodarek</t>
  </si>
  <si>
    <t>Międzynarodowe transakcje gospodarcze</t>
  </si>
  <si>
    <t>Międzynarodowa polityka gospodarcza i społeczna</t>
  </si>
  <si>
    <t>Przepływy czynników produkcji w gospodarce światowej</t>
  </si>
  <si>
    <t>Procesy innowacyjne w gospodarce światowej</t>
  </si>
  <si>
    <t>Moduł specjalizacyjny 3. EKONOMIA MIĘDZYNARODOWA</t>
  </si>
  <si>
    <t>Grupa Zajęć_ 4 SEMINARIA BADAWCZE</t>
  </si>
  <si>
    <t>Seminarium badawcze cz. 1</t>
  </si>
  <si>
    <t>Seminarium badawcze cz. 2</t>
  </si>
  <si>
    <t>Seminarium badawcze cz. 3</t>
  </si>
  <si>
    <t>Praktyka działań przedsiębiorczych</t>
  </si>
  <si>
    <t>330-ES1-2MINP</t>
  </si>
  <si>
    <t>330-ES1-2MEHZ</t>
  </si>
  <si>
    <t>330-ES1-2MMGS</t>
  </si>
  <si>
    <t>330-ES1-2MKG</t>
  </si>
  <si>
    <t>330-ES1-3MTG</t>
  </si>
  <si>
    <t>330-ES1-3MPPG</t>
  </si>
  <si>
    <t>330-ES1-3MMPG</t>
  </si>
  <si>
    <t>330-ES1-3MPIN</t>
  </si>
  <si>
    <t>330-EN1-2MINP</t>
  </si>
  <si>
    <t>330-EN1-2MEHZ</t>
  </si>
  <si>
    <t>330-EN1-2MMGS</t>
  </si>
  <si>
    <t>330-EN1-2MKG</t>
  </si>
  <si>
    <t>330-EN1-3MTG</t>
  </si>
  <si>
    <t>330-EN1-3MPPG</t>
  </si>
  <si>
    <t>330-EN1-3MMPG</t>
  </si>
  <si>
    <t>330-EN1-3MPIN</t>
  </si>
  <si>
    <t xml:space="preserve">330-EN1-2APZA /   330-EN1-2XPZA /        330-EN1-2MPZA </t>
  </si>
  <si>
    <t>330-ES1-3PDP</t>
  </si>
  <si>
    <t>330-EN1-3PDP</t>
  </si>
  <si>
    <t xml:space="preserve">330-ES1-2ASB1 / 330-ES1-2XSB1 / 330-ES1-2MSB1 </t>
  </si>
  <si>
    <t>330-ES1-3ASB2 / 330-ES1-3XSB2 / 330-ES1-3MSB2</t>
  </si>
  <si>
    <t>330-ES1-3ASB3 / 330-ES1-3XSB3 / 330-ES1-3MB3</t>
  </si>
  <si>
    <t xml:space="preserve">330-EN1-2ASB1 / 330-EN1-2XSB1 / 330-EN1-2MSB1 </t>
  </si>
  <si>
    <t>330-EN1-3ASB2 / 330-EN1-3XSB2 / 330-EN1-3MSB2</t>
  </si>
  <si>
    <t>330-EN1-3ASB3 / 330-EN1-3XSB3 / 330-EN1-3MB3</t>
  </si>
  <si>
    <t>11 A</t>
  </si>
  <si>
    <t>11 B</t>
  </si>
  <si>
    <t>12 H1</t>
  </si>
  <si>
    <t>12 H2</t>
  </si>
  <si>
    <t>38 A</t>
  </si>
  <si>
    <t>38 B</t>
  </si>
  <si>
    <t>39 A</t>
  </si>
  <si>
    <t>39 B</t>
  </si>
  <si>
    <t>330-ES1-1PPE /  330-ES1-1PPE#E</t>
  </si>
  <si>
    <t>36 A</t>
  </si>
  <si>
    <t>E</t>
  </si>
  <si>
    <t>Z</t>
  </si>
  <si>
    <t>EGZ</t>
  </si>
  <si>
    <t>ZAL</t>
  </si>
  <si>
    <t>W dniu: 09.03.2026 r.</t>
  </si>
  <si>
    <t>Załącznik nr 1
do Uchwały nr 138/RW/III/26
Rady Wydziału Ekonomii i Finansów dnia 09.03.2026 r.</t>
  </si>
  <si>
    <t>Załącznik 2_Harmonogram realizacji programu studiów obowiązującego od roku akademickiego 2026/2027</t>
  </si>
  <si>
    <t>Moduł specjalizacyjny 3 EKONOMIA MIĘDZYNARODOWA</t>
  </si>
  <si>
    <t xml:space="preserve">Praktyki zawodowe   (4 tygodnie; 160 godzin lekcyjnych; 120 godzin zegarowych)                                                 </t>
  </si>
  <si>
    <t xml:space="preserve">330-ES1-2APZA / 330-ES1-2XPZA / 330-ES1-2MPZA </t>
  </si>
  <si>
    <t xml:space="preserve">W dniu: 09.03.2026 </t>
  </si>
  <si>
    <t>Załącznik nr 1
do Uchwały nr 138/RW/III/26
Rady Wydziału Ekonomii i Finansów
z dnia 09.03.2026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</si>
</sst>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20" fillId="0" borderId="0"/>
  </cellStyleXfs>
  <cellXfs count="391">
    <xf numFmtId="0" fontId="0" fillId="0" borderId="0" xfId="0"/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22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7" xfId="0" quotePrefix="1" applyFont="1" applyFill="1" applyBorder="1" applyAlignment="1" applyProtection="1">
      <alignment horizontal="center" vertical="center"/>
      <protection locked="0"/>
    </xf>
    <xf numFmtId="0" fontId="9" fillId="2" borderId="8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49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9" xfId="0" quotePrefix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textRotation="90" wrapText="1" shrinkToFit="1"/>
      <protection locked="0"/>
    </xf>
    <xf numFmtId="0" fontId="9" fillId="2" borderId="1" xfId="0" applyFont="1" applyFill="1" applyBorder="1" applyAlignment="1" applyProtection="1">
      <alignment horizontal="center" textRotation="90" shrinkToFit="1"/>
      <protection locked="0"/>
    </xf>
    <xf numFmtId="0" fontId="9" fillId="2" borderId="16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wrapText="1"/>
      <protection locked="0"/>
    </xf>
    <xf numFmtId="0" fontId="9" fillId="2" borderId="17" xfId="0" applyFont="1" applyFill="1" applyBorder="1" applyAlignment="1" applyProtection="1">
      <alignment horizontal="center" textRotation="90" wrapText="1" shrinkToFit="1"/>
      <protection locked="0"/>
    </xf>
    <xf numFmtId="0" fontId="9" fillId="2" borderId="18" xfId="0" applyFont="1" applyFill="1" applyBorder="1" applyAlignment="1" applyProtection="1">
      <alignment horizontal="center" textRotation="90" shrinkToFit="1"/>
      <protection locked="0"/>
    </xf>
    <xf numFmtId="0" fontId="9" fillId="2" borderId="37" xfId="0" applyFont="1" applyFill="1" applyBorder="1" applyAlignment="1" applyProtection="1">
      <alignment horizontal="center" textRotation="90" shrinkToFit="1"/>
      <protection locked="0"/>
    </xf>
    <xf numFmtId="0" fontId="9" fillId="2" borderId="35" xfId="0" applyFont="1" applyFill="1" applyBorder="1" applyAlignment="1" applyProtection="1">
      <alignment horizontal="center" textRotation="90" shrinkToFit="1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49" fontId="9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4" xfId="0" quotePrefix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49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9" fillId="2" borderId="48" xfId="0" applyFont="1" applyFill="1" applyBorder="1" applyAlignment="1" applyProtection="1">
      <alignment vertical="center"/>
      <protection locked="0"/>
    </xf>
    <xf numFmtId="0" fontId="9" fillId="2" borderId="49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13" xfId="0" quotePrefix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51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center" textRotation="90" wrapText="1"/>
    </xf>
    <xf numFmtId="0" fontId="9" fillId="2" borderId="54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6" xfId="0" applyFont="1" applyFill="1" applyBorder="1" applyAlignment="1" applyProtection="1">
      <alignment vertical="center"/>
      <protection locked="0"/>
    </xf>
    <xf numFmtId="0" fontId="13" fillId="2" borderId="16" xfId="0" quotePrefix="1" applyFont="1" applyFill="1" applyBorder="1" applyAlignment="1" applyProtection="1">
      <alignment horizontal="center" vertical="center"/>
      <protection locked="0"/>
    </xf>
    <xf numFmtId="0" fontId="13" fillId="2" borderId="18" xfId="0" quotePrefix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49" fontId="22" fillId="2" borderId="4" xfId="0" applyNumberFormat="1" applyFont="1" applyFill="1" applyBorder="1" applyAlignment="1" applyProtection="1">
      <alignment vertical="center" shrinkToFit="1"/>
      <protection locked="0"/>
    </xf>
    <xf numFmtId="49" fontId="22" fillId="2" borderId="3" xfId="0" applyNumberFormat="1" applyFont="1" applyFill="1" applyBorder="1" applyAlignment="1" applyProtection="1">
      <alignment vertical="center" shrinkToFit="1"/>
      <protection locked="0"/>
    </xf>
    <xf numFmtId="49" fontId="22" fillId="2" borderId="19" xfId="0" applyNumberFormat="1" applyFont="1" applyFill="1" applyBorder="1" applyAlignment="1" applyProtection="1">
      <alignment vertical="center" shrinkToFit="1"/>
      <protection locked="0"/>
    </xf>
    <xf numFmtId="49" fontId="22" fillId="2" borderId="19" xfId="0" applyNumberFormat="1" applyFont="1" applyFill="1" applyBorder="1" applyAlignment="1" applyProtection="1">
      <alignment vertical="center" wrapText="1" shrinkToFit="1"/>
      <protection locked="0"/>
    </xf>
    <xf numFmtId="49" fontId="22" fillId="2" borderId="4" xfId="0" applyNumberFormat="1" applyFont="1" applyFill="1" applyBorder="1" applyAlignment="1" applyProtection="1">
      <alignment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quotePrefix="1" applyFont="1" applyFill="1" applyBorder="1" applyAlignment="1" applyProtection="1">
      <alignment horizontal="center" vertical="center"/>
      <protection locked="0"/>
    </xf>
    <xf numFmtId="0" fontId="9" fillId="2" borderId="4" xfId="0" quotePrefix="1" applyFont="1" applyFill="1" applyBorder="1" applyAlignment="1" applyProtection="1">
      <alignment horizontal="center" vertical="center"/>
      <protection locked="0"/>
    </xf>
    <xf numFmtId="1" fontId="9" fillId="2" borderId="40" xfId="0" applyNumberFormat="1" applyFont="1" applyFill="1" applyBorder="1" applyAlignment="1" applyProtection="1">
      <alignment horizontal="center" vertical="center"/>
      <protection locked="0"/>
    </xf>
    <xf numFmtId="1" fontId="9" fillId="2" borderId="4" xfId="0" applyNumberFormat="1" applyFont="1" applyFill="1" applyBorder="1" applyAlignment="1" applyProtection="1">
      <alignment horizontal="center" vertical="center"/>
      <protection locked="0"/>
    </xf>
    <xf numFmtId="1" fontId="9" fillId="2" borderId="31" xfId="0" applyNumberFormat="1" applyFont="1" applyFill="1" applyBorder="1" applyAlignment="1" applyProtection="1">
      <alignment horizontal="center" vertical="center"/>
      <protection locked="0"/>
    </xf>
    <xf numFmtId="1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/>
    </xf>
    <xf numFmtId="0" fontId="9" fillId="2" borderId="68" xfId="1" applyFont="1" applyFill="1" applyBorder="1"/>
    <xf numFmtId="0" fontId="24" fillId="2" borderId="0" xfId="0" applyFont="1" applyFill="1" applyAlignment="1" applyProtection="1">
      <alignment vertical="center"/>
      <protection locked="0"/>
    </xf>
    <xf numFmtId="0" fontId="9" fillId="2" borderId="28" xfId="0" applyFont="1" applyFill="1" applyBorder="1" applyAlignment="1" applyProtection="1">
      <alignment vertical="center"/>
      <protection locked="0"/>
    </xf>
    <xf numFmtId="49" fontId="9" fillId="2" borderId="28" xfId="0" applyNumberFormat="1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43" xfId="0" applyFont="1" applyFill="1" applyBorder="1" applyAlignment="1" applyProtection="1">
      <alignment horizontal="center" textRotation="90" wrapText="1"/>
      <protection locked="0"/>
    </xf>
    <xf numFmtId="0" fontId="8" fillId="2" borderId="66" xfId="0" applyFont="1" applyFill="1" applyBorder="1" applyAlignment="1" applyProtection="1">
      <alignment horizontal="centerContinuous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10" xfId="0" quotePrefix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8" xfId="0" quotePrefix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61" xfId="0" applyFont="1" applyFill="1" applyBorder="1" applyAlignment="1" applyProtection="1">
      <alignment vertical="center"/>
      <protection locked="0"/>
    </xf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5" fillId="2" borderId="17" xfId="0" applyFont="1" applyFill="1" applyBorder="1" applyAlignment="1" applyProtection="1">
      <alignment horizontal="center" textRotation="90" wrapText="1"/>
      <protection locked="0"/>
    </xf>
    <xf numFmtId="49" fontId="11" fillId="2" borderId="3" xfId="0" applyNumberFormat="1" applyFont="1" applyFill="1" applyBorder="1" applyAlignment="1" applyProtection="1">
      <alignment vertical="center" wrapText="1" shrinkToFit="1"/>
      <protection locked="0"/>
    </xf>
    <xf numFmtId="49" fontId="11" fillId="2" borderId="4" xfId="0" applyNumberFormat="1" applyFont="1" applyFill="1" applyBorder="1" applyAlignment="1" applyProtection="1">
      <alignment vertical="center" wrapText="1" shrinkToFit="1"/>
      <protection locked="0"/>
    </xf>
    <xf numFmtId="49" fontId="11" fillId="2" borderId="19" xfId="0" applyNumberFormat="1" applyFont="1" applyFill="1" applyBorder="1" applyAlignment="1" applyProtection="1">
      <alignment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vertical="center" wrapText="1" shrinkToFit="1"/>
      <protection locked="0"/>
    </xf>
    <xf numFmtId="1" fontId="9" fillId="2" borderId="0" xfId="0" applyNumberFormat="1" applyFont="1" applyFill="1" applyAlignment="1" applyProtection="1">
      <alignment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vertical="center" wrapText="1" shrinkToFit="1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9" fillId="2" borderId="4" xfId="1" applyFont="1" applyFill="1" applyBorder="1" applyAlignment="1">
      <alignment wrapText="1"/>
    </xf>
    <xf numFmtId="0" fontId="9" fillId="2" borderId="3" xfId="1" applyFont="1" applyFill="1" applyBorder="1" applyAlignment="1">
      <alignment wrapText="1"/>
    </xf>
    <xf numFmtId="0" fontId="9" fillId="2" borderId="51" xfId="0" applyFont="1" applyFill="1" applyBorder="1" applyAlignment="1">
      <alignment horizontal="left" vertical="center" wrapText="1" shrinkToFit="1"/>
    </xf>
    <xf numFmtId="0" fontId="9" fillId="2" borderId="41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80" xfId="0" applyFont="1" applyFill="1" applyBorder="1" applyAlignment="1" applyProtection="1">
      <alignment horizontal="left" vertical="center" shrinkToFit="1"/>
      <protection locked="0"/>
    </xf>
    <xf numFmtId="0" fontId="9" fillId="2" borderId="41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wrapText="1"/>
    </xf>
    <xf numFmtId="0" fontId="9" fillId="2" borderId="67" xfId="1" applyFont="1" applyFill="1" applyBorder="1" applyAlignment="1">
      <alignment wrapText="1"/>
    </xf>
    <xf numFmtId="0" fontId="9" fillId="2" borderId="23" xfId="1" applyFont="1" applyFill="1" applyBorder="1"/>
    <xf numFmtId="0" fontId="9" fillId="2" borderId="81" xfId="1" applyFont="1" applyFill="1" applyBorder="1" applyAlignment="1">
      <alignment vertical="center"/>
    </xf>
    <xf numFmtId="0" fontId="8" fillId="2" borderId="48" xfId="0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wrapText="1"/>
    </xf>
    <xf numFmtId="0" fontId="9" fillId="2" borderId="0" xfId="1" applyFont="1" applyFill="1"/>
    <xf numFmtId="0" fontId="9" fillId="2" borderId="41" xfId="1" applyFont="1" applyFill="1" applyBorder="1" applyAlignment="1">
      <alignment vertical="center"/>
    </xf>
    <xf numFmtId="0" fontId="9" fillId="2" borderId="23" xfId="1" applyFont="1" applyFill="1" applyBorder="1" applyAlignment="1">
      <alignment vertical="center"/>
    </xf>
    <xf numFmtId="0" fontId="9" fillId="2" borderId="25" xfId="1" applyFont="1" applyFill="1" applyBorder="1"/>
    <xf numFmtId="49" fontId="22" fillId="2" borderId="24" xfId="0" applyNumberFormat="1" applyFont="1" applyFill="1" applyBorder="1" applyAlignment="1" applyProtection="1">
      <alignment vertical="center" shrinkToFit="1"/>
      <protection locked="0"/>
    </xf>
    <xf numFmtId="0" fontId="9" fillId="2" borderId="41" xfId="1" applyFont="1" applyFill="1" applyBorder="1"/>
    <xf numFmtId="0" fontId="9" fillId="2" borderId="67" xfId="1" applyFont="1" applyFill="1" applyBorder="1" applyAlignment="1">
      <alignment vertical="center" wrapText="1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49" fontId="11" fillId="2" borderId="23" xfId="0" applyNumberFormat="1" applyFont="1" applyFill="1" applyBorder="1" applyAlignment="1" applyProtection="1">
      <alignment vertical="center" wrapText="1" shrinkToFit="1"/>
      <protection locked="0"/>
    </xf>
    <xf numFmtId="49" fontId="22" fillId="2" borderId="23" xfId="0" applyNumberFormat="1" applyFont="1" applyFill="1" applyBorder="1" applyAlignment="1" applyProtection="1">
      <alignment vertical="center" shrinkToFit="1"/>
      <protection locked="0"/>
    </xf>
    <xf numFmtId="49" fontId="11" fillId="2" borderId="67" xfId="0" applyNumberFormat="1" applyFont="1" applyFill="1" applyBorder="1" applyAlignment="1" applyProtection="1">
      <alignment vertical="center" wrapText="1" shrinkToFit="1"/>
      <protection locked="0"/>
    </xf>
    <xf numFmtId="49" fontId="22" fillId="2" borderId="25" xfId="0" applyNumberFormat="1" applyFont="1" applyFill="1" applyBorder="1" applyAlignment="1" applyProtection="1">
      <alignment vertical="center" shrinkToFit="1"/>
      <protection locked="0"/>
    </xf>
    <xf numFmtId="0" fontId="9" fillId="2" borderId="6" xfId="1" applyFont="1" applyFill="1" applyBorder="1" applyAlignment="1">
      <alignment vertical="center"/>
    </xf>
    <xf numFmtId="0" fontId="9" fillId="2" borderId="76" xfId="0" applyFont="1" applyFill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>
      <alignment vertical="center"/>
    </xf>
    <xf numFmtId="0" fontId="9" fillId="2" borderId="80" xfId="1" applyFont="1" applyFill="1" applyBorder="1"/>
    <xf numFmtId="0" fontId="9" fillId="2" borderId="8" xfId="1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9" fillId="2" borderId="56" xfId="0" applyFont="1" applyFill="1" applyBorder="1" applyAlignment="1" applyProtection="1">
      <alignment vertical="center"/>
      <protection locked="0"/>
    </xf>
    <xf numFmtId="0" fontId="9" fillId="2" borderId="14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22" fillId="2" borderId="6" xfId="0" applyFont="1" applyFill="1" applyBorder="1" applyAlignment="1">
      <alignment wrapText="1"/>
    </xf>
    <xf numFmtId="0" fontId="22" fillId="2" borderId="69" xfId="0" applyFont="1" applyFill="1" applyBorder="1" applyAlignment="1">
      <alignment wrapText="1"/>
    </xf>
    <xf numFmtId="0" fontId="22" fillId="2" borderId="32" xfId="0" applyFont="1" applyFill="1" applyBorder="1" applyAlignment="1">
      <alignment wrapText="1"/>
    </xf>
    <xf numFmtId="0" fontId="22" fillId="2" borderId="6" xfId="1" applyFont="1" applyFill="1" applyBorder="1"/>
    <xf numFmtId="0" fontId="11" fillId="2" borderId="6" xfId="1" applyFont="1" applyFill="1" applyBorder="1" applyAlignment="1">
      <alignment wrapText="1"/>
    </xf>
    <xf numFmtId="0" fontId="22" fillId="2" borderId="69" xfId="1" applyFont="1" applyFill="1" applyBorder="1" applyAlignment="1">
      <alignment wrapText="1"/>
    </xf>
    <xf numFmtId="0" fontId="22" fillId="2" borderId="32" xfId="1" applyFont="1" applyFill="1" applyBorder="1"/>
    <xf numFmtId="49" fontId="8" fillId="2" borderId="1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1" applyFont="1" applyFill="1" applyBorder="1" applyAlignment="1">
      <alignment vertical="center" wrapText="1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1" fontId="9" fillId="2" borderId="2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1" fontId="9" fillId="2" borderId="70" xfId="0" applyNumberFormat="1" applyFont="1" applyFill="1" applyBorder="1" applyAlignment="1">
      <alignment horizontal="center" vertical="center"/>
    </xf>
    <xf numFmtId="1" fontId="9" fillId="2" borderId="71" xfId="0" applyNumberFormat="1" applyFont="1" applyFill="1" applyBorder="1" applyAlignment="1">
      <alignment horizontal="center" vertical="center"/>
    </xf>
    <xf numFmtId="1" fontId="9" fillId="2" borderId="72" xfId="0" applyNumberFormat="1" applyFont="1" applyFill="1" applyBorder="1" applyAlignment="1">
      <alignment horizontal="center" vertical="center"/>
    </xf>
    <xf numFmtId="1" fontId="9" fillId="2" borderId="73" xfId="0" applyNumberFormat="1" applyFont="1" applyFill="1" applyBorder="1" applyAlignment="1">
      <alignment horizontal="center" vertical="center"/>
    </xf>
    <xf numFmtId="1" fontId="9" fillId="2" borderId="74" xfId="0" applyNumberFormat="1" applyFont="1" applyFill="1" applyBorder="1" applyAlignment="1">
      <alignment horizontal="center" vertical="center"/>
    </xf>
    <xf numFmtId="1" fontId="9" fillId="2" borderId="75" xfId="0" applyNumberFormat="1" applyFont="1" applyFill="1" applyBorder="1" applyAlignment="1">
      <alignment horizontal="center" vertical="center"/>
    </xf>
    <xf numFmtId="0" fontId="26" fillId="0" borderId="0" xfId="0" applyFont="1"/>
    <xf numFmtId="0" fontId="9" fillId="2" borderId="24" xfId="0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>
      <alignment vertical="center"/>
    </xf>
    <xf numFmtId="1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right" vertical="center" shrinkToFi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justify" vertical="center" wrapText="1"/>
      <protection locked="0"/>
    </xf>
    <xf numFmtId="0" fontId="13" fillId="0" borderId="55" xfId="0" applyFont="1" applyBorder="1" applyAlignment="1" applyProtection="1">
      <alignment horizontal="justify" vertical="center" wrapText="1"/>
      <protection locked="0"/>
    </xf>
    <xf numFmtId="0" fontId="13" fillId="0" borderId="58" xfId="0" applyFont="1" applyBorder="1" applyAlignment="1" applyProtection="1">
      <alignment horizontal="justify" vertical="center" wrapText="1"/>
      <protection locked="0"/>
    </xf>
    <xf numFmtId="0" fontId="13" fillId="0" borderId="59" xfId="0" applyFont="1" applyBorder="1" applyAlignment="1" applyProtection="1">
      <alignment horizontal="justify" vertical="center" wrapText="1"/>
      <protection locked="0"/>
    </xf>
    <xf numFmtId="0" fontId="13" fillId="0" borderId="7" xfId="0" applyFont="1" applyBorder="1" applyAlignment="1" applyProtection="1">
      <alignment horizontal="justify" vertical="center" wrapText="1"/>
      <protection locked="0"/>
    </xf>
    <xf numFmtId="0" fontId="13" fillId="0" borderId="60" xfId="0" applyFont="1" applyBorder="1" applyAlignment="1" applyProtection="1">
      <alignment horizontal="justify" vertical="center" wrapText="1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61" xfId="0" applyFont="1" applyFill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9" fillId="2" borderId="6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64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2" borderId="66" xfId="0" applyFont="1" applyFill="1" applyBorder="1" applyAlignment="1" applyProtection="1">
      <alignment horizontal="right" vertical="center"/>
      <protection locked="0"/>
    </xf>
    <xf numFmtId="0" fontId="8" fillId="2" borderId="63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8" fillId="2" borderId="62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8" fillId="3" borderId="61" xfId="0" applyFont="1" applyFill="1" applyBorder="1" applyAlignment="1" applyProtection="1">
      <alignment horizontal="center" vertical="center"/>
      <protection locked="0"/>
    </xf>
    <xf numFmtId="0" fontId="8" fillId="2" borderId="62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56" xfId="0" applyFont="1" applyFill="1" applyBorder="1" applyAlignment="1" applyProtection="1">
      <alignment horizontal="left" vertical="center" shrinkToFit="1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61" xfId="0" applyFont="1" applyFill="1" applyBorder="1" applyAlignment="1" applyProtection="1">
      <alignment horizontal="left" vertical="center" shrinkToFit="1"/>
      <protection locked="0"/>
    </xf>
    <xf numFmtId="0" fontId="19" fillId="0" borderId="6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9" fillId="2" borderId="61" xfId="0" applyFont="1" applyFill="1" applyBorder="1" applyAlignment="1">
      <alignment vertical="center"/>
    </xf>
    <xf numFmtId="0" fontId="8" fillId="2" borderId="63" xfId="0" applyFont="1" applyFill="1" applyBorder="1" applyAlignment="1" applyProtection="1">
      <alignment horizontal="left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0" fontId="8" fillId="2" borderId="64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65" xfId="0" applyFont="1" applyFill="1" applyBorder="1" applyAlignment="1" applyProtection="1">
      <alignment horizontal="left" vertical="center" shrinkToFit="1"/>
      <protection locked="0"/>
    </xf>
    <xf numFmtId="0" fontId="8" fillId="2" borderId="66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 applyProtection="1">
      <alignment horizontal="justify" vertic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61" xfId="0" applyFont="1" applyFill="1" applyBorder="1" applyAlignment="1" applyProtection="1">
      <alignment horizontal="left" vertical="center"/>
      <protection locked="0"/>
    </xf>
    <xf numFmtId="0" fontId="8" fillId="2" borderId="5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61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65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23" fillId="2" borderId="47" xfId="0" applyFont="1" applyFill="1" applyBorder="1" applyAlignment="1" applyProtection="1">
      <alignment horizontal="left" vertical="center"/>
      <protection locked="0"/>
    </xf>
    <xf numFmtId="0" fontId="23" fillId="2" borderId="40" xfId="0" applyFont="1" applyFill="1" applyBorder="1" applyAlignment="1" applyProtection="1">
      <alignment horizontal="left" vertical="center"/>
      <protection locked="0"/>
    </xf>
    <xf numFmtId="0" fontId="23" fillId="2" borderId="46" xfId="0" applyFont="1" applyFill="1" applyBorder="1" applyAlignment="1" applyProtection="1">
      <alignment horizontal="left" vertical="center"/>
      <protection locked="0"/>
    </xf>
    <xf numFmtId="0" fontId="23" fillId="2" borderId="48" xfId="0" applyFont="1" applyFill="1" applyBorder="1" applyAlignment="1" applyProtection="1">
      <alignment horizontal="left" vertical="center"/>
      <protection locked="0"/>
    </xf>
    <xf numFmtId="0" fontId="23" fillId="2" borderId="31" xfId="0" applyFont="1" applyFill="1" applyBorder="1" applyAlignment="1" applyProtection="1">
      <alignment horizontal="left" vertical="center"/>
      <protection locked="0"/>
    </xf>
    <xf numFmtId="0" fontId="23" fillId="2" borderId="32" xfId="0" applyFont="1" applyFill="1" applyBorder="1" applyAlignment="1" applyProtection="1">
      <alignment horizontal="left" vertical="center"/>
      <protection locked="0"/>
    </xf>
    <xf numFmtId="0" fontId="23" fillId="2" borderId="76" xfId="0" applyFont="1" applyFill="1" applyBorder="1" applyAlignment="1" applyProtection="1">
      <alignment horizontal="left" vertical="center"/>
      <protection locked="0"/>
    </xf>
    <xf numFmtId="0" fontId="23" fillId="2" borderId="77" xfId="0" applyFont="1" applyFill="1" applyBorder="1" applyAlignment="1" applyProtection="1">
      <alignment horizontal="left" vertical="center"/>
      <protection locked="0"/>
    </xf>
    <xf numFmtId="0" fontId="23" fillId="2" borderId="78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9" fillId="2" borderId="63" xfId="0" applyFont="1" applyFill="1" applyBorder="1" applyAlignment="1" applyProtection="1">
      <alignment horizontal="left" vertical="center"/>
      <protection locked="0"/>
    </xf>
    <xf numFmtId="0" fontId="9" fillId="2" borderId="61" xfId="0" applyFont="1" applyFill="1" applyBorder="1" applyAlignment="1" applyProtection="1">
      <alignment horizontal="left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49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Arkusz2"/>
  <dimension ref="A1:AL264"/>
  <sheetViews>
    <sheetView showGridLines="0" showZeros="0" view="pageBreakPreview" topLeftCell="A88" zoomScaleNormal="100" zoomScaleSheetLayoutView="100" workbookViewId="0">
      <selection sqref="A1:IV65536"/>
    </sheetView>
  </sheetViews>
  <sheetFormatPr defaultColWidth="9.140625" defaultRowHeight="15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>
      <c r="A1" s="314" t="s">
        <v>0</v>
      </c>
      <c r="B1" s="315"/>
      <c r="C1" s="315"/>
      <c r="D1" s="315"/>
      <c r="E1" s="315"/>
      <c r="F1" s="315"/>
      <c r="G1" s="315"/>
      <c r="H1" s="315"/>
      <c r="I1" s="315"/>
    </row>
    <row r="2" spans="1:31" ht="20.100000000000001" customHeight="1" thickBot="1">
      <c r="A2" s="328" t="s">
        <v>1</v>
      </c>
      <c r="B2" s="329"/>
      <c r="C2" s="74"/>
      <c r="Q2" s="75"/>
      <c r="S2" s="75"/>
      <c r="U2" s="75"/>
      <c r="W2" s="75"/>
      <c r="Y2" s="75"/>
      <c r="AA2" s="75"/>
    </row>
    <row r="3" spans="1:31" ht="12.95" customHeight="1" thickTop="1" thickBot="1">
      <c r="F3" s="4"/>
      <c r="G3" s="316" t="s">
        <v>2</v>
      </c>
      <c r="H3" s="317"/>
      <c r="I3" s="317"/>
      <c r="J3" s="317"/>
      <c r="K3" s="317"/>
      <c r="L3" s="317"/>
      <c r="M3" s="317"/>
      <c r="N3" s="318"/>
      <c r="O3" s="322" t="s">
        <v>3</v>
      </c>
      <c r="P3" s="323"/>
      <c r="Q3" s="323"/>
      <c r="R3" s="323"/>
      <c r="S3" s="322" t="s">
        <v>4</v>
      </c>
      <c r="T3" s="323"/>
      <c r="U3" s="323"/>
      <c r="V3" s="323"/>
      <c r="W3" s="322" t="s">
        <v>5</v>
      </c>
      <c r="X3" s="323"/>
      <c r="Y3" s="323"/>
      <c r="Z3" s="323"/>
      <c r="AA3" s="342" t="s">
        <v>6</v>
      </c>
      <c r="AB3" s="343"/>
      <c r="AC3" s="343"/>
      <c r="AD3" s="343"/>
      <c r="AE3" s="344"/>
    </row>
    <row r="4" spans="1:31" ht="16.5" customHeight="1" thickTop="1" thickBot="1">
      <c r="F4" s="4"/>
      <c r="G4" s="319"/>
      <c r="H4" s="320"/>
      <c r="I4" s="320"/>
      <c r="J4" s="320"/>
      <c r="K4" s="320"/>
      <c r="L4" s="320"/>
      <c r="M4" s="320"/>
      <c r="N4" s="321"/>
      <c r="O4" s="5" t="s">
        <v>7</v>
      </c>
      <c r="P4" s="5"/>
      <c r="Q4" s="5" t="s">
        <v>8</v>
      </c>
      <c r="R4" s="5"/>
      <c r="S4" s="5" t="s">
        <v>9</v>
      </c>
      <c r="T4" s="5"/>
      <c r="U4" s="5" t="s">
        <v>10</v>
      </c>
      <c r="V4" s="5"/>
      <c r="W4" s="6" t="s">
        <v>11</v>
      </c>
      <c r="X4" s="6"/>
      <c r="Y4" s="322" t="s">
        <v>12</v>
      </c>
      <c r="Z4" s="348"/>
      <c r="AA4" s="345"/>
      <c r="AB4" s="346"/>
      <c r="AC4" s="346"/>
      <c r="AD4" s="346"/>
      <c r="AE4" s="347"/>
    </row>
    <row r="5" spans="1:31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93" t="s">
        <v>17</v>
      </c>
      <c r="F5" s="93" t="s">
        <v>18</v>
      </c>
      <c r="G5" s="94" t="s">
        <v>19</v>
      </c>
      <c r="H5" s="95" t="s">
        <v>20</v>
      </c>
      <c r="I5" s="96" t="s">
        <v>21</v>
      </c>
      <c r="J5" s="96" t="s">
        <v>22</v>
      </c>
      <c r="K5" s="96" t="s">
        <v>23</v>
      </c>
      <c r="L5" s="96" t="s">
        <v>24</v>
      </c>
      <c r="M5" s="97" t="s">
        <v>25</v>
      </c>
      <c r="N5" s="98" t="s">
        <v>26</v>
      </c>
      <c r="O5" s="95" t="s">
        <v>27</v>
      </c>
      <c r="P5" s="99" t="s">
        <v>28</v>
      </c>
      <c r="Q5" s="95" t="s">
        <v>27</v>
      </c>
      <c r="R5" s="99" t="s">
        <v>28</v>
      </c>
      <c r="S5" s="95" t="s">
        <v>27</v>
      </c>
      <c r="T5" s="99" t="s">
        <v>28</v>
      </c>
      <c r="U5" s="95" t="s">
        <v>27</v>
      </c>
      <c r="V5" s="99" t="s">
        <v>28</v>
      </c>
      <c r="W5" s="95" t="s">
        <v>27</v>
      </c>
      <c r="X5" s="100" t="s">
        <v>28</v>
      </c>
      <c r="Y5" s="101" t="s">
        <v>27</v>
      </c>
      <c r="Z5" s="100" t="s">
        <v>28</v>
      </c>
      <c r="AA5" s="140" t="s">
        <v>29</v>
      </c>
      <c r="AB5" s="140" t="s">
        <v>30</v>
      </c>
      <c r="AC5" s="140" t="s">
        <v>31</v>
      </c>
      <c r="AD5" s="140" t="s">
        <v>32</v>
      </c>
      <c r="AE5" s="140" t="s">
        <v>33</v>
      </c>
    </row>
    <row r="6" spans="1:31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>
      <c r="A7" s="339" t="s">
        <v>34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1"/>
    </row>
    <row r="8" spans="1:31" ht="17.100000000000001" customHeight="1" thickTop="1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>
      <c r="A13" s="330" t="s">
        <v>19</v>
      </c>
      <c r="B13" s="331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>
      <c r="A14" s="339" t="s">
        <v>35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1"/>
    </row>
    <row r="15" spans="1:31" ht="17.100000000000001" customHeight="1" thickTop="1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>
      <c r="A20" s="330" t="s">
        <v>19</v>
      </c>
      <c r="B20" s="331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>
      <c r="A21" s="349" t="s">
        <v>36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1"/>
      <c r="AG21" s="77"/>
      <c r="AH21" s="77"/>
      <c r="AI21" s="77"/>
      <c r="AJ21" s="77"/>
      <c r="AK21" s="77"/>
      <c r="AL21" s="77"/>
    </row>
    <row r="22" spans="1:38" ht="17.100000000000001" customHeight="1" thickTop="1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>
      <c r="A27" s="330" t="s">
        <v>19</v>
      </c>
      <c r="B27" s="331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>
      <c r="A28" s="339" t="s">
        <v>37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1"/>
    </row>
    <row r="29" spans="1:38" ht="17.100000000000001" customHeight="1" thickTop="1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>
      <c r="A34" s="326" t="s">
        <v>19</v>
      </c>
      <c r="B34" s="327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>
      <c r="A35" s="339" t="s">
        <v>38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1"/>
    </row>
    <row r="36" spans="1:31" ht="17.100000000000001" customHeight="1" thickTop="1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>
      <c r="A41" s="332" t="s">
        <v>19</v>
      </c>
      <c r="B41" s="327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>
      <c r="A42" s="339" t="s">
        <v>39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1"/>
    </row>
    <row r="43" spans="1:31" ht="17.100000000000001" customHeight="1" thickTop="1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>
      <c r="A48" s="330" t="s">
        <v>19</v>
      </c>
      <c r="B48" s="331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>
      <c r="A49" s="335" t="s">
        <v>40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7"/>
    </row>
    <row r="50" spans="1:31" ht="17.100000000000001" customHeight="1" thickBot="1">
      <c r="A50" s="335" t="s">
        <v>41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7"/>
    </row>
    <row r="51" spans="1:31" ht="17.100000000000001" customHeight="1" thickTop="1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>
      <c r="A56" s="338" t="s">
        <v>19</v>
      </c>
      <c r="B56" s="331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>
      <c r="A57" s="339" t="s">
        <v>42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0"/>
      <c r="AE57" s="341"/>
    </row>
    <row r="58" spans="1:31" ht="17.100000000000001" customHeight="1" thickTop="1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>
      <c r="A63" s="338" t="s">
        <v>19</v>
      </c>
      <c r="B63" s="331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>
      <c r="A64" s="349" t="s">
        <v>43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1"/>
    </row>
    <row r="65" spans="1:31" ht="17.100000000000001" customHeight="1" thickBot="1">
      <c r="A65" s="353" t="s">
        <v>41</v>
      </c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5"/>
    </row>
    <row r="66" spans="1:31" ht="17.100000000000001" customHeight="1" thickTop="1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>
      <c r="A71" s="338" t="s">
        <v>19</v>
      </c>
      <c r="B71" s="331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>
      <c r="A72" s="339" t="s">
        <v>44</v>
      </c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1"/>
    </row>
    <row r="73" spans="1:31" ht="17.100000000000001" customHeight="1" thickTop="1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>
      <c r="A78" s="332" t="s">
        <v>19</v>
      </c>
      <c r="B78" s="327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>
      <c r="A79" s="349" t="s">
        <v>45</v>
      </c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1"/>
    </row>
    <row r="80" spans="1:31" ht="17.100000000000001" customHeight="1" thickBot="1">
      <c r="A80" s="353" t="s">
        <v>46</v>
      </c>
      <c r="B80" s="354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5"/>
    </row>
    <row r="81" spans="1:31" ht="17.100000000000001" customHeight="1" thickTop="1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>
      <c r="A86" s="87" t="s">
        <v>19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>
      <c r="A87" s="335" t="s">
        <v>42</v>
      </c>
      <c r="B87" s="336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56"/>
    </row>
    <row r="88" spans="1:31" ht="17.100000000000001" customHeight="1" thickTop="1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>
      <c r="A93" s="330" t="s">
        <v>19</v>
      </c>
      <c r="B93" s="331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>
      <c r="A94" s="339" t="s">
        <v>47</v>
      </c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1"/>
    </row>
    <row r="95" spans="1:31" ht="17.100000000000001" customHeight="1" thickTop="1" thickBot="1">
      <c r="A95" s="127"/>
      <c r="B95" s="128" t="s">
        <v>48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>
      <c r="A96" s="310" t="s">
        <v>49</v>
      </c>
      <c r="B96" s="311"/>
      <c r="C96" s="143"/>
      <c r="D96" s="138">
        <f>D13+D20+D27+D34+D41+D48+D56+D63+D71+D78+D86+D93+D95</f>
        <v>0</v>
      </c>
      <c r="E96" s="333">
        <f>E95+E41+E34+E27+E20+E13+E63+E71+E78+E86+E93</f>
        <v>0</v>
      </c>
      <c r="F96" s="334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>
      <c r="A97" s="302"/>
      <c r="B97" s="302"/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>
      <c r="A98" s="146"/>
      <c r="B98" s="146"/>
      <c r="C98" s="147"/>
      <c r="D98" s="146"/>
      <c r="E98" s="146" t="s">
        <v>50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149"/>
      <c r="AB98" s="149"/>
      <c r="AC98" s="149"/>
      <c r="AD98" s="149"/>
      <c r="AE98" s="150"/>
    </row>
    <row r="99" spans="1:31" ht="13.5" customHeight="1" thickTop="1" thickBot="1">
      <c r="A99" s="146"/>
      <c r="B99" s="146"/>
      <c r="C99" s="147"/>
      <c r="D99" s="146"/>
      <c r="E99" s="146" t="s">
        <v>51</v>
      </c>
      <c r="F99" s="146"/>
      <c r="G99" s="148">
        <f>SUM(H96:N96)</f>
        <v>0</v>
      </c>
      <c r="H99" s="146"/>
      <c r="I99" s="146"/>
      <c r="J99" s="324" t="s">
        <v>52</v>
      </c>
      <c r="K99" s="324"/>
      <c r="L99" s="324"/>
      <c r="M99" s="324"/>
      <c r="N99" s="325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>
      <c r="A101" s="304" t="s">
        <v>53</v>
      </c>
      <c r="B101" s="305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6"/>
    </row>
    <row r="102" spans="1:31" ht="17.100000000000001" customHeight="1">
      <c r="A102" s="307"/>
      <c r="B102" s="308"/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9"/>
    </row>
    <row r="103" spans="1:31" ht="17.100000000000001" customHeight="1">
      <c r="A103" s="312" t="s">
        <v>54</v>
      </c>
      <c r="B103" s="313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</row>
    <row r="104" spans="1:31" ht="14.25" customHeight="1">
      <c r="A104" s="313"/>
      <c r="B104" s="313"/>
      <c r="C104" s="313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  <c r="S104" s="313"/>
      <c r="T104" s="31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</row>
    <row r="105" spans="1:31" ht="30.75" customHeight="1">
      <c r="A105" s="312" t="s">
        <v>55</v>
      </c>
      <c r="B105" s="312"/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03" t="e">
        <f>(AA96/D96)*100</f>
        <v>#DIV/0!</v>
      </c>
      <c r="AB105" s="303"/>
      <c r="AC105" s="303"/>
      <c r="AD105" s="303"/>
      <c r="AE105" s="303"/>
    </row>
    <row r="106" spans="1:31" ht="28.5" customHeight="1">
      <c r="A106" s="312" t="s">
        <v>56</v>
      </c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03" t="e">
        <f>(AB96/D96)*100</f>
        <v>#DIV/0!</v>
      </c>
      <c r="AB106" s="303"/>
      <c r="AC106" s="303"/>
      <c r="AD106" s="303"/>
      <c r="AE106" s="303"/>
    </row>
    <row r="107" spans="1:31" ht="17.100000000000001" customHeight="1">
      <c r="A107" s="357" t="s">
        <v>57</v>
      </c>
      <c r="B107" s="357"/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2" t="e">
        <f>AD96*100/D96</f>
        <v>#DIV/0!</v>
      </c>
      <c r="AB107" s="352"/>
      <c r="AC107" s="352"/>
      <c r="AD107" s="352"/>
      <c r="AE107" s="352"/>
    </row>
    <row r="108" spans="1:31" ht="30.75" customHeight="1">
      <c r="A108" s="357"/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2"/>
      <c r="AB108" s="352"/>
      <c r="AC108" s="352"/>
      <c r="AD108" s="352"/>
      <c r="AE108" s="352"/>
    </row>
    <row r="109" spans="1:31" ht="17.100000000000001" customHeight="1">
      <c r="A109" s="357" t="s">
        <v>58</v>
      </c>
      <c r="B109" s="358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2" t="e">
        <f>AE96/D96*100</f>
        <v>#DIV/0!</v>
      </c>
      <c r="AB109" s="352"/>
      <c r="AC109" s="352"/>
      <c r="AD109" s="352"/>
      <c r="AE109" s="352"/>
    </row>
    <row r="110" spans="1:31" ht="17.100000000000001" customHeight="1">
      <c r="A110" s="358"/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8"/>
      <c r="Z110" s="358"/>
      <c r="AA110" s="352"/>
      <c r="AB110" s="352"/>
      <c r="AC110" s="352"/>
      <c r="AD110" s="352"/>
      <c r="AE110" s="352"/>
    </row>
    <row r="111" spans="1:31" ht="17.100000000000001" customHeight="1">
      <c r="G111" s="77"/>
      <c r="AA111" s="144"/>
      <c r="AB111" s="144"/>
      <c r="AC111" s="144"/>
      <c r="AD111" s="144"/>
      <c r="AE111" s="144"/>
    </row>
    <row r="112" spans="1:31" ht="17.100000000000001" customHeight="1">
      <c r="G112" s="77"/>
      <c r="AA112" s="145"/>
      <c r="AB112" s="145"/>
      <c r="AC112" s="145"/>
      <c r="AD112" s="145"/>
      <c r="AE112" s="145"/>
    </row>
    <row r="113" spans="7:7" ht="17.100000000000001" customHeight="1">
      <c r="G113" s="77"/>
    </row>
    <row r="114" spans="7:7" ht="17.100000000000001" customHeight="1">
      <c r="G114" s="77"/>
    </row>
    <row r="115" spans="7:7" ht="17.100000000000001" customHeight="1">
      <c r="G115" s="77"/>
    </row>
    <row r="116" spans="7:7" ht="17.100000000000001" customHeight="1">
      <c r="G116" s="77"/>
    </row>
    <row r="117" spans="7:7" ht="17.100000000000001" customHeight="1">
      <c r="G117" s="77"/>
    </row>
    <row r="118" spans="7:7" ht="17.100000000000001" customHeight="1">
      <c r="G118" s="77"/>
    </row>
    <row r="119" spans="7:7" ht="17.100000000000001" customHeight="1">
      <c r="G119" s="77"/>
    </row>
    <row r="120" spans="7:7" ht="17.100000000000001" customHeight="1">
      <c r="G120" s="77"/>
    </row>
    <row r="121" spans="7:7" ht="17.100000000000001" customHeight="1">
      <c r="G121" s="77"/>
    </row>
    <row r="122" spans="7:7" ht="17.100000000000001" customHeight="1">
      <c r="G122" s="77"/>
    </row>
    <row r="123" spans="7:7" ht="17.100000000000001" customHeight="1">
      <c r="G123" s="77"/>
    </row>
    <row r="124" spans="7:7" ht="17.100000000000001" customHeight="1">
      <c r="G124" s="77"/>
    </row>
    <row r="125" spans="7:7" ht="17.100000000000001" customHeight="1">
      <c r="G125" s="77"/>
    </row>
    <row r="126" spans="7:7" ht="17.100000000000001" customHeight="1">
      <c r="G126" s="77"/>
    </row>
    <row r="127" spans="7:7" ht="17.100000000000001" customHeight="1">
      <c r="G127" s="77"/>
    </row>
    <row r="128" spans="7:7" ht="17.100000000000001" customHeight="1">
      <c r="G128" s="77"/>
    </row>
    <row r="129" spans="7:7" ht="17.100000000000001" customHeight="1">
      <c r="G129" s="77"/>
    </row>
    <row r="130" spans="7:7" ht="17.100000000000001" customHeight="1">
      <c r="G130" s="77"/>
    </row>
    <row r="131" spans="7:7" ht="17.100000000000001" customHeight="1">
      <c r="G131" s="77"/>
    </row>
    <row r="132" spans="7:7" ht="17.100000000000001" customHeight="1">
      <c r="G132" s="77"/>
    </row>
    <row r="133" spans="7:7" ht="17.100000000000001" customHeight="1">
      <c r="G133" s="77"/>
    </row>
    <row r="134" spans="7:7" ht="17.100000000000001" customHeight="1">
      <c r="G134" s="77"/>
    </row>
    <row r="135" spans="7:7" ht="17.100000000000001" customHeight="1">
      <c r="G135" s="77"/>
    </row>
    <row r="136" spans="7:7" ht="17.100000000000001" customHeight="1">
      <c r="G136" s="77"/>
    </row>
    <row r="137" spans="7:7" ht="17.100000000000001" customHeight="1">
      <c r="G137" s="77"/>
    </row>
    <row r="138" spans="7:7" ht="17.100000000000001" customHeight="1">
      <c r="G138" s="77"/>
    </row>
    <row r="139" spans="7:7" ht="17.100000000000001" customHeight="1">
      <c r="G139" s="77"/>
    </row>
    <row r="140" spans="7:7" ht="17.100000000000001" customHeight="1">
      <c r="G140" s="77"/>
    </row>
    <row r="141" spans="7:7" ht="17.100000000000001" customHeight="1">
      <c r="G141" s="77"/>
    </row>
    <row r="142" spans="7:7" ht="17.100000000000001" customHeight="1">
      <c r="G142" s="77"/>
    </row>
    <row r="143" spans="7:7" ht="17.100000000000001" customHeight="1">
      <c r="G143" s="77"/>
    </row>
    <row r="144" spans="7:7" ht="17.100000000000001" customHeight="1">
      <c r="G144" s="77"/>
    </row>
    <row r="145" spans="7:7" ht="17.100000000000001" customHeight="1">
      <c r="G145" s="77"/>
    </row>
    <row r="146" spans="7:7" ht="17.100000000000001" customHeight="1">
      <c r="G146" s="77"/>
    </row>
    <row r="147" spans="7:7" ht="17.100000000000001" customHeight="1">
      <c r="G147" s="77"/>
    </row>
    <row r="148" spans="7:7" ht="17.100000000000001" customHeight="1">
      <c r="G148" s="77"/>
    </row>
    <row r="149" spans="7:7" ht="17.100000000000001" customHeight="1">
      <c r="G149" s="77"/>
    </row>
    <row r="150" spans="7:7" ht="17.100000000000001" customHeight="1">
      <c r="G150" s="77"/>
    </row>
    <row r="151" spans="7:7" ht="17.100000000000001" customHeight="1">
      <c r="G151" s="77"/>
    </row>
    <row r="152" spans="7:7" ht="17.100000000000001" customHeight="1">
      <c r="G152" s="77"/>
    </row>
    <row r="153" spans="7:7" ht="17.100000000000001" customHeight="1">
      <c r="G153" s="77"/>
    </row>
    <row r="154" spans="7:7" ht="17.100000000000001" customHeight="1">
      <c r="G154" s="77"/>
    </row>
    <row r="155" spans="7:7" ht="17.100000000000001" customHeight="1">
      <c r="G155" s="77"/>
    </row>
    <row r="156" spans="7:7" ht="17.100000000000001" customHeight="1">
      <c r="G156" s="77"/>
    </row>
    <row r="157" spans="7:7" ht="17.100000000000001" customHeight="1">
      <c r="G157" s="77"/>
    </row>
    <row r="158" spans="7:7" ht="17.100000000000001" customHeight="1">
      <c r="G158" s="77"/>
    </row>
    <row r="159" spans="7:7" ht="17.100000000000001" customHeight="1">
      <c r="G159" s="77"/>
    </row>
    <row r="160" spans="7:7" ht="17.100000000000001" customHeight="1">
      <c r="G160" s="77"/>
    </row>
    <row r="161" spans="7:7" ht="17.100000000000001" customHeight="1">
      <c r="G161" s="77"/>
    </row>
    <row r="162" spans="7:7" ht="17.100000000000001" customHeight="1">
      <c r="G162" s="77"/>
    </row>
    <row r="163" spans="7:7" ht="17.100000000000001" customHeight="1">
      <c r="G163" s="77"/>
    </row>
    <row r="164" spans="7:7" ht="17.100000000000001" customHeight="1">
      <c r="G164" s="77"/>
    </row>
    <row r="165" spans="7:7" ht="17.100000000000001" customHeight="1">
      <c r="G165" s="77"/>
    </row>
    <row r="166" spans="7:7" ht="17.100000000000001" customHeight="1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</sheetData>
  <mergeCells count="56"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J257"/>
  <sheetViews>
    <sheetView view="pageBreakPreview" topLeftCell="A88" zoomScaleNormal="100" zoomScaleSheetLayoutView="100" workbookViewId="0">
      <selection activeCell="H101" sqref="H101:I101"/>
    </sheetView>
  </sheetViews>
  <sheetFormatPr defaultColWidth="9.140625" defaultRowHeight="15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>
      <c r="A1" s="314" t="s">
        <v>59</v>
      </c>
      <c r="B1" s="315"/>
      <c r="C1" s="315"/>
      <c r="D1" s="315"/>
      <c r="E1" s="315"/>
      <c r="F1" s="315"/>
      <c r="G1" s="315"/>
    </row>
    <row r="2" spans="1:29" ht="20.100000000000001" customHeight="1" thickBot="1">
      <c r="A2" s="328" t="s">
        <v>1</v>
      </c>
      <c r="B2" s="329"/>
      <c r="C2" s="74"/>
      <c r="O2" s="157"/>
      <c r="Q2" s="157"/>
      <c r="S2" s="157"/>
      <c r="U2" s="157"/>
      <c r="W2" s="157"/>
      <c r="Y2" s="75"/>
    </row>
    <row r="3" spans="1:29" ht="12.95" customHeight="1" thickTop="1">
      <c r="E3" s="342" t="s">
        <v>6</v>
      </c>
      <c r="F3" s="343"/>
      <c r="G3" s="343"/>
      <c r="H3" s="343"/>
      <c r="I3" s="34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>
      <c r="E4" s="345"/>
      <c r="F4" s="346"/>
      <c r="G4" s="346"/>
      <c r="H4" s="346"/>
      <c r="I4" s="34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140" t="s">
        <v>29</v>
      </c>
      <c r="F5" s="140" t="s">
        <v>60</v>
      </c>
      <c r="G5" s="140" t="s">
        <v>31</v>
      </c>
      <c r="H5" s="140" t="s">
        <v>32</v>
      </c>
      <c r="I5" s="140" t="s">
        <v>33</v>
      </c>
    </row>
    <row r="6" spans="1:29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>
      <c r="A7" s="339" t="s">
        <v>34</v>
      </c>
      <c r="B7" s="340"/>
      <c r="C7" s="340"/>
      <c r="D7" s="340"/>
      <c r="E7" s="340"/>
      <c r="F7" s="340"/>
      <c r="G7" s="340"/>
      <c r="H7" s="340"/>
      <c r="I7" s="341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>
      <c r="A13" s="330" t="s">
        <v>19</v>
      </c>
      <c r="B13" s="331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>
      <c r="A14" s="339" t="s">
        <v>35</v>
      </c>
      <c r="B14" s="340"/>
      <c r="C14" s="340"/>
      <c r="D14" s="340"/>
      <c r="E14" s="340"/>
      <c r="F14" s="340"/>
      <c r="G14" s="340"/>
      <c r="H14" s="340"/>
      <c r="I14" s="341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>
      <c r="A20" s="330" t="s">
        <v>19</v>
      </c>
      <c r="B20" s="331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>
      <c r="A21" s="339" t="s">
        <v>36</v>
      </c>
      <c r="B21" s="340"/>
      <c r="C21" s="340"/>
      <c r="D21" s="340"/>
      <c r="E21" s="340"/>
      <c r="F21" s="340"/>
      <c r="G21" s="340"/>
      <c r="H21" s="340"/>
      <c r="I21" s="341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>
      <c r="A27" s="330" t="s">
        <v>19</v>
      </c>
      <c r="B27" s="331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>
      <c r="A28" s="339" t="s">
        <v>37</v>
      </c>
      <c r="B28" s="340"/>
      <c r="C28" s="340"/>
      <c r="D28" s="340"/>
      <c r="E28" s="340"/>
      <c r="F28" s="340"/>
      <c r="G28" s="340"/>
      <c r="H28" s="340"/>
      <c r="I28" s="341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>
      <c r="A34" s="326" t="s">
        <v>19</v>
      </c>
      <c r="B34" s="327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>
      <c r="A35" s="339" t="s">
        <v>38</v>
      </c>
      <c r="B35" s="340"/>
      <c r="C35" s="340"/>
      <c r="D35" s="340"/>
      <c r="E35" s="340"/>
      <c r="F35" s="340"/>
      <c r="G35" s="340"/>
      <c r="H35" s="340"/>
      <c r="I35" s="341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>
      <c r="A41" s="332" t="s">
        <v>19</v>
      </c>
      <c r="B41" s="327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>
      <c r="A42" s="339" t="s">
        <v>39</v>
      </c>
      <c r="B42" s="340"/>
      <c r="C42" s="340"/>
      <c r="D42" s="340"/>
      <c r="E42" s="340"/>
      <c r="F42" s="340"/>
      <c r="G42" s="340"/>
      <c r="H42" s="340"/>
      <c r="I42" s="341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>
      <c r="A48" s="330" t="s">
        <v>19</v>
      </c>
      <c r="B48" s="331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>
      <c r="A49" s="349" t="s">
        <v>40</v>
      </c>
      <c r="B49" s="350"/>
      <c r="C49" s="350"/>
      <c r="D49" s="350"/>
      <c r="E49" s="350"/>
      <c r="F49" s="350"/>
      <c r="G49" s="350"/>
      <c r="H49" s="350"/>
      <c r="I49" s="351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>
      <c r="A50" s="353" t="s">
        <v>41</v>
      </c>
      <c r="B50" s="354"/>
      <c r="C50" s="354"/>
      <c r="D50" s="354"/>
      <c r="E50" s="354"/>
      <c r="F50" s="354"/>
      <c r="G50" s="354"/>
      <c r="H50" s="354"/>
      <c r="I50" s="355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>
      <c r="A56" s="338" t="s">
        <v>19</v>
      </c>
      <c r="B56" s="331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>
      <c r="A57" s="339" t="s">
        <v>42</v>
      </c>
      <c r="B57" s="340"/>
      <c r="C57" s="340"/>
      <c r="D57" s="340"/>
      <c r="E57" s="340"/>
      <c r="F57" s="340"/>
      <c r="G57" s="340"/>
      <c r="H57" s="340"/>
      <c r="I57" s="341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>
      <c r="A63" s="338" t="s">
        <v>19</v>
      </c>
      <c r="B63" s="331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>
      <c r="A64" s="349" t="s">
        <v>43</v>
      </c>
      <c r="B64" s="350"/>
      <c r="C64" s="350"/>
      <c r="D64" s="350"/>
      <c r="E64" s="350"/>
      <c r="F64" s="350"/>
      <c r="G64" s="350"/>
      <c r="H64" s="350"/>
      <c r="I64" s="351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>
      <c r="A65" s="353" t="s">
        <v>41</v>
      </c>
      <c r="B65" s="354"/>
      <c r="C65" s="354"/>
      <c r="D65" s="354"/>
      <c r="E65" s="354"/>
      <c r="F65" s="354"/>
      <c r="G65" s="354"/>
      <c r="H65" s="354"/>
      <c r="I65" s="355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>
      <c r="A71" s="338" t="s">
        <v>19</v>
      </c>
      <c r="B71" s="331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>
      <c r="A72" s="339" t="s">
        <v>44</v>
      </c>
      <c r="B72" s="340"/>
      <c r="C72" s="340"/>
      <c r="D72" s="340"/>
      <c r="E72" s="340"/>
      <c r="F72" s="340"/>
      <c r="G72" s="340"/>
      <c r="H72" s="340"/>
      <c r="I72" s="341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>
      <c r="A78" s="332" t="s">
        <v>19</v>
      </c>
      <c r="B78" s="327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>
      <c r="A79" s="349" t="s">
        <v>45</v>
      </c>
      <c r="B79" s="350"/>
      <c r="C79" s="350"/>
      <c r="D79" s="350"/>
      <c r="E79" s="350"/>
      <c r="F79" s="350"/>
      <c r="G79" s="350"/>
      <c r="H79" s="350"/>
      <c r="I79" s="351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>
      <c r="A80" s="353" t="s">
        <v>46</v>
      </c>
      <c r="B80" s="354"/>
      <c r="C80" s="354"/>
      <c r="D80" s="354"/>
      <c r="E80" s="354"/>
      <c r="F80" s="354"/>
      <c r="G80" s="354"/>
      <c r="H80" s="354"/>
      <c r="I80" s="355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>
      <c r="A86" s="87" t="s">
        <v>19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>
      <c r="A87" s="339" t="s">
        <v>42</v>
      </c>
      <c r="B87" s="340"/>
      <c r="C87" s="340"/>
      <c r="D87" s="340"/>
      <c r="E87" s="340"/>
      <c r="F87" s="340"/>
      <c r="G87" s="340"/>
      <c r="H87" s="340"/>
      <c r="I87" s="341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>
      <c r="A93" s="330" t="s">
        <v>19</v>
      </c>
      <c r="B93" s="331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>
      <c r="A94" s="339" t="s">
        <v>47</v>
      </c>
      <c r="B94" s="340"/>
      <c r="C94" s="340"/>
      <c r="D94" s="340"/>
      <c r="E94" s="340"/>
      <c r="F94" s="340"/>
      <c r="G94" s="340"/>
      <c r="H94" s="340"/>
      <c r="I94" s="341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>
      <c r="A95" s="127"/>
      <c r="B95" s="128" t="s">
        <v>48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>
      <c r="A96" s="310" t="s">
        <v>49</v>
      </c>
      <c r="B96" s="311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>
      <c r="A97" s="302"/>
      <c r="B97" s="302"/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>
      <c r="A98" s="359" t="s">
        <v>53</v>
      </c>
      <c r="B98" s="359"/>
      <c r="C98" s="359"/>
      <c r="D98" s="359"/>
      <c r="E98" s="359"/>
      <c r="F98" s="359"/>
      <c r="G98" s="359"/>
      <c r="H98" s="303">
        <f>G96</f>
        <v>0</v>
      </c>
      <c r="I98" s="303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>
      <c r="A99" s="360" t="s">
        <v>54</v>
      </c>
      <c r="B99" s="360"/>
      <c r="C99" s="360"/>
      <c r="D99" s="360"/>
      <c r="E99" s="360"/>
      <c r="F99" s="360"/>
      <c r="G99" s="360"/>
      <c r="H99" s="303"/>
      <c r="I99" s="303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>
      <c r="A100" s="360" t="s">
        <v>55</v>
      </c>
      <c r="B100" s="360"/>
      <c r="C100" s="360"/>
      <c r="D100" s="360"/>
      <c r="E100" s="360"/>
      <c r="F100" s="360"/>
      <c r="G100" s="360"/>
      <c r="H100" s="303" t="e">
        <f>(E96/D96)*100</f>
        <v>#DIV/0!</v>
      </c>
      <c r="I100" s="303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>
      <c r="A101" s="360" t="s">
        <v>61</v>
      </c>
      <c r="B101" s="360"/>
      <c r="C101" s="360"/>
      <c r="D101" s="360"/>
      <c r="E101" s="360"/>
      <c r="F101" s="360"/>
      <c r="G101" s="360"/>
      <c r="H101" s="303" t="e">
        <f>(F96/D96)*100</f>
        <v>#DIV/0!</v>
      </c>
      <c r="I101" s="303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>
      <c r="A102" s="359" t="s">
        <v>57</v>
      </c>
      <c r="B102" s="359"/>
      <c r="C102" s="359"/>
      <c r="D102" s="359"/>
      <c r="E102" s="359"/>
      <c r="F102" s="359"/>
      <c r="G102" s="359"/>
      <c r="H102" s="352" t="e">
        <f>H96*100/D96</f>
        <v>#DIV/0!</v>
      </c>
      <c r="I102" s="352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>
      <c r="A103" s="359" t="s">
        <v>58</v>
      </c>
      <c r="B103" s="359"/>
      <c r="C103" s="359"/>
      <c r="D103" s="359"/>
      <c r="E103" s="359"/>
      <c r="F103" s="359"/>
      <c r="G103" s="359"/>
      <c r="H103" s="352" t="e">
        <f>I96/D96*100</f>
        <v>#DIV/0!</v>
      </c>
      <c r="I103" s="352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>
      <c r="E104" s="155"/>
      <c r="Y104" s="145"/>
      <c r="Z104" s="145"/>
      <c r="AA104" s="145"/>
      <c r="AB104" s="145"/>
      <c r="AC104" s="145"/>
    </row>
    <row r="105" spans="1:29" ht="17.100000000000001" customHeight="1">
      <c r="E105" s="155"/>
      <c r="Y105" s="145"/>
      <c r="Z105" s="145"/>
      <c r="AA105" s="145"/>
      <c r="AB105" s="145"/>
      <c r="AC105" s="145"/>
    </row>
    <row r="106" spans="1:29" ht="17.100000000000001" customHeight="1">
      <c r="E106" s="155"/>
    </row>
    <row r="107" spans="1:29" ht="17.100000000000001" customHeight="1">
      <c r="E107" s="155"/>
    </row>
    <row r="108" spans="1:29" ht="17.100000000000001" customHeight="1">
      <c r="E108" s="155"/>
    </row>
    <row r="109" spans="1:29" ht="17.100000000000001" customHeight="1">
      <c r="E109" s="155"/>
    </row>
    <row r="110" spans="1:29" ht="17.100000000000001" customHeight="1">
      <c r="E110" s="155"/>
    </row>
    <row r="111" spans="1:29" ht="17.100000000000001" customHeight="1">
      <c r="E111" s="155"/>
    </row>
    <row r="112" spans="1:29" ht="17.100000000000001" customHeight="1">
      <c r="E112" s="155"/>
    </row>
    <row r="113" spans="5:5" ht="17.100000000000001" customHeight="1">
      <c r="E113" s="155"/>
    </row>
    <row r="114" spans="5:5" ht="17.100000000000001" customHeight="1">
      <c r="E114" s="155"/>
    </row>
    <row r="115" spans="5:5" ht="17.100000000000001" customHeight="1">
      <c r="E115" s="155"/>
    </row>
    <row r="116" spans="5:5" ht="17.100000000000001" customHeight="1">
      <c r="E116" s="155"/>
    </row>
    <row r="117" spans="5:5" ht="17.100000000000001" customHeight="1">
      <c r="E117" s="155"/>
    </row>
    <row r="118" spans="5:5" ht="17.100000000000001" customHeight="1">
      <c r="E118" s="155"/>
    </row>
    <row r="119" spans="5:5" ht="17.100000000000001" customHeight="1">
      <c r="E119" s="155"/>
    </row>
    <row r="120" spans="5:5" ht="17.100000000000001" customHeight="1">
      <c r="E120" s="155"/>
    </row>
    <row r="121" spans="5:5" ht="17.100000000000001" customHeight="1">
      <c r="E121" s="155"/>
    </row>
    <row r="122" spans="5:5" ht="17.100000000000001" customHeight="1">
      <c r="E122" s="155"/>
    </row>
    <row r="123" spans="5:5" ht="17.100000000000001" customHeight="1">
      <c r="E123" s="155"/>
    </row>
    <row r="124" spans="5:5" ht="17.100000000000001" customHeight="1">
      <c r="E124" s="155"/>
    </row>
    <row r="125" spans="5:5" ht="17.100000000000001" customHeight="1">
      <c r="E125" s="155"/>
    </row>
    <row r="126" spans="5:5" ht="17.100000000000001" customHeight="1">
      <c r="E126" s="155"/>
    </row>
    <row r="127" spans="5:5" ht="17.100000000000001" customHeight="1">
      <c r="E127" s="155"/>
    </row>
    <row r="128" spans="5:5" ht="17.100000000000001" customHeight="1">
      <c r="E128" s="155"/>
    </row>
    <row r="129" spans="5:5" ht="17.100000000000001" customHeight="1">
      <c r="E129" s="155"/>
    </row>
    <row r="130" spans="5:5" ht="17.100000000000001" customHeight="1">
      <c r="E130" s="155"/>
    </row>
    <row r="131" spans="5:5" ht="17.100000000000001" customHeight="1">
      <c r="E131" s="155"/>
    </row>
    <row r="132" spans="5:5" ht="17.100000000000001" customHeight="1">
      <c r="E132" s="155"/>
    </row>
    <row r="133" spans="5:5" ht="17.100000000000001" customHeight="1">
      <c r="E133" s="155"/>
    </row>
    <row r="134" spans="5:5" ht="17.100000000000001" customHeight="1">
      <c r="E134" s="155"/>
    </row>
    <row r="135" spans="5:5" ht="17.100000000000001" customHeight="1">
      <c r="E135" s="155"/>
    </row>
    <row r="136" spans="5:5" ht="17.100000000000001" customHeight="1">
      <c r="E136" s="155"/>
    </row>
    <row r="137" spans="5:5" ht="17.100000000000001" customHeight="1">
      <c r="E137" s="155"/>
    </row>
    <row r="138" spans="5:5" ht="17.100000000000001" customHeight="1">
      <c r="E138" s="155"/>
    </row>
    <row r="139" spans="5:5" ht="17.100000000000001" customHeight="1">
      <c r="E139" s="155"/>
    </row>
    <row r="140" spans="5:5" ht="17.100000000000001" customHeight="1">
      <c r="E140" s="155"/>
    </row>
    <row r="141" spans="5:5" ht="17.100000000000001" customHeight="1">
      <c r="E141" s="155"/>
    </row>
    <row r="142" spans="5:5" ht="17.100000000000001" customHeight="1">
      <c r="E142" s="155"/>
    </row>
    <row r="143" spans="5:5" ht="17.100000000000001" customHeight="1">
      <c r="E143" s="155"/>
    </row>
    <row r="144" spans="5:5" ht="17.100000000000001" customHeight="1">
      <c r="E144" s="155"/>
    </row>
    <row r="145" spans="5:5" ht="17.100000000000001" customHeight="1">
      <c r="E145" s="155"/>
    </row>
    <row r="146" spans="5:5" ht="17.100000000000001" customHeight="1">
      <c r="E146" s="155"/>
    </row>
    <row r="147" spans="5:5" ht="17.100000000000001" customHeight="1">
      <c r="E147" s="155"/>
    </row>
    <row r="148" spans="5:5" ht="17.100000000000001" customHeight="1">
      <c r="E148" s="155"/>
    </row>
    <row r="149" spans="5:5" ht="17.100000000000001" customHeight="1">
      <c r="E149" s="155"/>
    </row>
    <row r="150" spans="5:5" ht="17.100000000000001" customHeight="1">
      <c r="E150" s="155"/>
    </row>
    <row r="151" spans="5:5" ht="17.100000000000001" customHeight="1">
      <c r="E151" s="155"/>
    </row>
    <row r="152" spans="5:5" ht="17.100000000000001" customHeight="1">
      <c r="E152" s="155"/>
    </row>
    <row r="153" spans="5:5" ht="17.100000000000001" customHeight="1">
      <c r="E153" s="155"/>
    </row>
    <row r="154" spans="5:5" ht="17.100000000000001" customHeight="1">
      <c r="E154" s="155"/>
    </row>
    <row r="155" spans="5:5" ht="17.100000000000001" customHeight="1">
      <c r="E155" s="155"/>
    </row>
    <row r="156" spans="5:5" ht="17.100000000000001" customHeight="1">
      <c r="E156" s="155"/>
    </row>
    <row r="157" spans="5:5" ht="17.100000000000001" customHeight="1">
      <c r="E157" s="155"/>
    </row>
    <row r="158" spans="5:5" ht="17.100000000000001" customHeight="1">
      <c r="E158" s="155"/>
    </row>
    <row r="159" spans="5:5" ht="17.100000000000001" customHeight="1">
      <c r="E159" s="155"/>
    </row>
    <row r="160" spans="5:5">
      <c r="E160" s="155"/>
    </row>
    <row r="161" spans="5:5">
      <c r="E161" s="155"/>
    </row>
    <row r="162" spans="5:5">
      <c r="E162" s="155"/>
    </row>
    <row r="163" spans="5:5">
      <c r="E163" s="155"/>
    </row>
    <row r="164" spans="5:5">
      <c r="E164" s="155"/>
    </row>
    <row r="165" spans="5:5">
      <c r="E165" s="155"/>
    </row>
    <row r="166" spans="5:5">
      <c r="E166" s="155"/>
    </row>
    <row r="167" spans="5:5">
      <c r="E167" s="155"/>
    </row>
    <row r="168" spans="5:5">
      <c r="E168" s="155"/>
    </row>
    <row r="169" spans="5:5">
      <c r="E169" s="155"/>
    </row>
    <row r="170" spans="5:5">
      <c r="E170" s="155"/>
    </row>
    <row r="171" spans="5:5">
      <c r="E171" s="155"/>
    </row>
    <row r="172" spans="5:5">
      <c r="E172" s="155"/>
    </row>
    <row r="173" spans="5:5">
      <c r="E173" s="155"/>
    </row>
    <row r="174" spans="5:5">
      <c r="E174" s="155"/>
    </row>
    <row r="175" spans="5:5">
      <c r="E175" s="155"/>
    </row>
    <row r="176" spans="5:5">
      <c r="E176" s="155"/>
    </row>
    <row r="177" spans="5:5">
      <c r="E177" s="155"/>
    </row>
    <row r="178" spans="5:5">
      <c r="E178" s="155"/>
    </row>
    <row r="179" spans="5:5">
      <c r="E179" s="155"/>
    </row>
    <row r="180" spans="5:5">
      <c r="E180" s="155"/>
    </row>
    <row r="181" spans="5:5">
      <c r="E181" s="155"/>
    </row>
    <row r="182" spans="5:5">
      <c r="E182" s="155"/>
    </row>
    <row r="183" spans="5:5">
      <c r="E183" s="155"/>
    </row>
    <row r="184" spans="5:5">
      <c r="E184" s="155"/>
    </row>
    <row r="185" spans="5:5">
      <c r="E185" s="155"/>
    </row>
    <row r="186" spans="5:5">
      <c r="E186" s="155"/>
    </row>
    <row r="187" spans="5:5">
      <c r="E187" s="155"/>
    </row>
    <row r="188" spans="5:5">
      <c r="E188" s="155"/>
    </row>
    <row r="189" spans="5:5">
      <c r="E189" s="155"/>
    </row>
    <row r="190" spans="5:5">
      <c r="E190" s="155"/>
    </row>
    <row r="191" spans="5:5">
      <c r="E191" s="155"/>
    </row>
    <row r="192" spans="5:5">
      <c r="E192" s="155"/>
    </row>
    <row r="193" spans="5:5">
      <c r="E193" s="155"/>
    </row>
    <row r="194" spans="5:5">
      <c r="E194" s="155"/>
    </row>
    <row r="195" spans="5:5">
      <c r="E195" s="155"/>
    </row>
    <row r="196" spans="5:5">
      <c r="E196" s="155"/>
    </row>
    <row r="197" spans="5:5">
      <c r="E197" s="155"/>
    </row>
    <row r="198" spans="5:5">
      <c r="E198" s="155"/>
    </row>
    <row r="199" spans="5:5">
      <c r="E199" s="155"/>
    </row>
    <row r="200" spans="5:5">
      <c r="E200" s="155"/>
    </row>
    <row r="201" spans="5:5">
      <c r="E201" s="155"/>
    </row>
    <row r="202" spans="5:5">
      <c r="E202" s="155"/>
    </row>
    <row r="203" spans="5:5">
      <c r="E203" s="155"/>
    </row>
    <row r="204" spans="5:5">
      <c r="E204" s="155"/>
    </row>
    <row r="205" spans="5:5">
      <c r="E205" s="155"/>
    </row>
    <row r="206" spans="5:5">
      <c r="E206" s="155"/>
    </row>
    <row r="207" spans="5:5">
      <c r="E207" s="155"/>
    </row>
    <row r="208" spans="5:5">
      <c r="E208" s="155"/>
    </row>
    <row r="209" spans="5:5">
      <c r="E209" s="155"/>
    </row>
    <row r="210" spans="5:5">
      <c r="E210" s="155"/>
    </row>
    <row r="211" spans="5:5">
      <c r="E211" s="155"/>
    </row>
    <row r="212" spans="5:5">
      <c r="E212" s="155"/>
    </row>
    <row r="213" spans="5:5">
      <c r="E213" s="155"/>
    </row>
    <row r="214" spans="5:5">
      <c r="E214" s="155"/>
    </row>
    <row r="215" spans="5:5">
      <c r="E215" s="155"/>
    </row>
    <row r="216" spans="5:5">
      <c r="E216" s="155"/>
    </row>
    <row r="217" spans="5:5">
      <c r="E217" s="155"/>
    </row>
    <row r="218" spans="5:5">
      <c r="E218" s="155"/>
    </row>
    <row r="219" spans="5:5">
      <c r="E219" s="155"/>
    </row>
    <row r="220" spans="5:5">
      <c r="E220" s="155"/>
    </row>
    <row r="221" spans="5:5">
      <c r="E221" s="155"/>
    </row>
    <row r="222" spans="5:5">
      <c r="E222" s="155"/>
    </row>
    <row r="223" spans="5:5">
      <c r="E223" s="155"/>
    </row>
    <row r="224" spans="5:5">
      <c r="E224" s="155"/>
    </row>
    <row r="225" spans="5:5">
      <c r="E225" s="155"/>
    </row>
    <row r="226" spans="5:5">
      <c r="E226" s="155"/>
    </row>
    <row r="227" spans="5:5">
      <c r="E227" s="155"/>
    </row>
    <row r="228" spans="5:5">
      <c r="E228" s="155"/>
    </row>
    <row r="229" spans="5:5">
      <c r="E229" s="155"/>
    </row>
    <row r="230" spans="5:5">
      <c r="E230" s="155"/>
    </row>
    <row r="231" spans="5:5">
      <c r="E231" s="155"/>
    </row>
    <row r="232" spans="5:5">
      <c r="E232" s="155"/>
    </row>
    <row r="233" spans="5:5">
      <c r="E233" s="155"/>
    </row>
    <row r="234" spans="5:5">
      <c r="E234" s="155"/>
    </row>
    <row r="235" spans="5:5">
      <c r="E235" s="155"/>
    </row>
    <row r="236" spans="5:5">
      <c r="E236" s="155"/>
    </row>
    <row r="237" spans="5:5">
      <c r="E237" s="155"/>
    </row>
    <row r="238" spans="5:5">
      <c r="E238" s="155"/>
    </row>
    <row r="239" spans="5:5">
      <c r="E239" s="155"/>
    </row>
    <row r="240" spans="5:5">
      <c r="E240" s="155"/>
    </row>
    <row r="241" spans="5:5">
      <c r="E241" s="155"/>
    </row>
    <row r="242" spans="5:5">
      <c r="E242" s="155"/>
    </row>
    <row r="243" spans="5:5">
      <c r="E243" s="155"/>
    </row>
    <row r="244" spans="5:5">
      <c r="E244" s="155"/>
    </row>
    <row r="245" spans="5:5">
      <c r="E245" s="155"/>
    </row>
    <row r="246" spans="5:5">
      <c r="E246" s="155"/>
    </row>
    <row r="247" spans="5:5">
      <c r="E247" s="155"/>
    </row>
    <row r="248" spans="5:5">
      <c r="E248" s="155"/>
    </row>
    <row r="249" spans="5:5">
      <c r="E249" s="155"/>
    </row>
    <row r="250" spans="5:5">
      <c r="E250" s="155"/>
    </row>
    <row r="251" spans="5:5">
      <c r="E251" s="155"/>
    </row>
    <row r="252" spans="5:5">
      <c r="E252" s="155"/>
    </row>
    <row r="253" spans="5:5">
      <c r="E253" s="155"/>
    </row>
    <row r="254" spans="5:5">
      <c r="E254" s="155"/>
    </row>
    <row r="255" spans="5:5">
      <c r="E255" s="155"/>
    </row>
    <row r="256" spans="5:5">
      <c r="E256" s="155"/>
    </row>
    <row r="257" spans="5:5">
      <c r="E257" s="155"/>
    </row>
  </sheetData>
  <mergeCells count="44">
    <mergeCell ref="A56:B56"/>
    <mergeCell ref="A63:B63"/>
    <mergeCell ref="A71:B71"/>
    <mergeCell ref="A78:B78"/>
    <mergeCell ref="A93:B93"/>
    <mergeCell ref="A102:G102"/>
    <mergeCell ref="A103:G103"/>
    <mergeCell ref="H99:I99"/>
    <mergeCell ref="H100:I100"/>
    <mergeCell ref="H101:I101"/>
    <mergeCell ref="H102:I102"/>
    <mergeCell ref="H103:I103"/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E3:I4"/>
    <mergeCell ref="A13:B13"/>
    <mergeCell ref="A20:B20"/>
    <mergeCell ref="A72:I72"/>
    <mergeCell ref="A79:I79"/>
    <mergeCell ref="A80:I80"/>
    <mergeCell ref="A7:I7"/>
    <mergeCell ref="A98:G98"/>
    <mergeCell ref="H98:I98"/>
    <mergeCell ref="A14:I14"/>
    <mergeCell ref="A21:I21"/>
    <mergeCell ref="A28:I28"/>
    <mergeCell ref="A35:I35"/>
    <mergeCell ref="A27:B27"/>
    <mergeCell ref="A34:B34"/>
    <mergeCell ref="A41:B41"/>
    <mergeCell ref="A87:I87"/>
    <mergeCell ref="A94:I94"/>
    <mergeCell ref="A57:I57"/>
    <mergeCell ref="A96:B96"/>
    <mergeCell ref="A97:L97"/>
    <mergeCell ref="A48:B48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E143"/>
  <sheetViews>
    <sheetView tabSelected="1" zoomScale="80" zoomScaleNormal="80" zoomScaleSheetLayoutView="80" workbookViewId="0">
      <selection activeCell="AB6" sqref="AB6"/>
    </sheetView>
  </sheetViews>
  <sheetFormatPr defaultColWidth="9.140625" defaultRowHeight="15"/>
  <cols>
    <col min="1" max="1" width="6.7109375" style="1" customWidth="1"/>
    <col min="2" max="2" width="47.42578125" style="2" customWidth="1"/>
    <col min="3" max="3" width="13.7109375" style="3" customWidth="1"/>
    <col min="4" max="4" width="4.28515625" style="2" customWidth="1"/>
    <col min="5" max="5" width="6.140625" style="2" customWidth="1"/>
    <col min="6" max="6" width="7.5703125" style="2" customWidth="1"/>
    <col min="7" max="7" width="8.28515625" style="2" customWidth="1"/>
    <col min="8" max="8" width="5.85546875" style="2" customWidth="1"/>
    <col min="9" max="9" width="5.42578125" style="2" customWidth="1"/>
    <col min="10" max="11" width="3.7109375" style="2" customWidth="1"/>
    <col min="12" max="12" width="4.85546875" style="2" customWidth="1"/>
    <col min="13" max="14" width="3.7109375" style="2" customWidth="1"/>
    <col min="15" max="15" width="4.28515625" style="2" customWidth="1"/>
    <col min="16" max="16" width="4.140625" style="2" customWidth="1"/>
    <col min="17" max="17" width="4.28515625" style="2" customWidth="1"/>
    <col min="18" max="20" width="4.140625" style="2" customWidth="1"/>
    <col min="21" max="21" width="4.42578125" style="2" customWidth="1"/>
    <col min="22" max="22" width="4.5703125" style="2" customWidth="1"/>
    <col min="23" max="23" width="4.28515625" style="2" customWidth="1"/>
    <col min="24" max="24" width="4.5703125" style="2" customWidth="1"/>
    <col min="25" max="25" width="5.28515625" style="2" customWidth="1"/>
    <col min="26" max="26" width="4.42578125" style="2" customWidth="1"/>
    <col min="27" max="16384" width="9.140625" style="2"/>
  </cols>
  <sheetData>
    <row r="1" spans="1:29" ht="92.25" customHeight="1">
      <c r="Q1" s="269"/>
      <c r="R1" s="269"/>
      <c r="S1" s="389" t="s">
        <v>340</v>
      </c>
      <c r="T1" s="389"/>
      <c r="U1" s="389"/>
      <c r="V1" s="389"/>
      <c r="W1" s="389"/>
      <c r="X1" s="389"/>
      <c r="Y1" s="389"/>
      <c r="Z1" s="389"/>
    </row>
    <row r="2" spans="1:29" ht="15" customHeight="1">
      <c r="A2" s="387" t="s">
        <v>341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</row>
    <row r="3" spans="1:29" ht="15" customHeight="1">
      <c r="A3" s="382" t="s">
        <v>62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</row>
    <row r="4" spans="1:29" ht="15" customHeight="1">
      <c r="A4" s="382" t="s">
        <v>63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</row>
    <row r="5" spans="1:29" ht="15" customHeight="1">
      <c r="A5" s="382" t="s">
        <v>64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</row>
    <row r="6" spans="1:29" ht="15" customHeight="1">
      <c r="A6" s="381" t="s">
        <v>141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</row>
    <row r="7" spans="1:29" ht="15" customHeight="1">
      <c r="A7" s="382" t="s">
        <v>230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</row>
    <row r="8" spans="1:29" ht="15" customHeight="1">
      <c r="A8" s="382" t="s">
        <v>339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</row>
    <row r="9" spans="1:29" ht="15" customHeight="1" thickBot="1">
      <c r="A9" s="381" t="s">
        <v>285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</row>
    <row r="10" spans="1:29" ht="12.95" customHeight="1" thickTop="1" thickBot="1">
      <c r="E10" s="190"/>
      <c r="F10" s="270"/>
      <c r="G10" s="317" t="s">
        <v>2</v>
      </c>
      <c r="H10" s="317"/>
      <c r="I10" s="317"/>
      <c r="J10" s="317"/>
      <c r="K10" s="317"/>
      <c r="L10" s="317"/>
      <c r="M10" s="317"/>
      <c r="N10" s="318"/>
      <c r="O10" s="322" t="s">
        <v>3</v>
      </c>
      <c r="P10" s="323"/>
      <c r="Q10" s="323"/>
      <c r="R10" s="323"/>
      <c r="S10" s="322" t="s">
        <v>4</v>
      </c>
      <c r="T10" s="323"/>
      <c r="U10" s="323"/>
      <c r="V10" s="323"/>
      <c r="W10" s="322" t="s">
        <v>5</v>
      </c>
      <c r="X10" s="323"/>
      <c r="Y10" s="323"/>
      <c r="Z10" s="388"/>
    </row>
    <row r="11" spans="1:29" ht="13.5" customHeight="1" thickTop="1" thickBot="1">
      <c r="A11" s="191"/>
      <c r="B11" s="184"/>
      <c r="C11" s="185"/>
      <c r="D11" s="184"/>
      <c r="E11" s="186"/>
      <c r="G11" s="320"/>
      <c r="H11" s="320"/>
      <c r="I11" s="320"/>
      <c r="J11" s="320"/>
      <c r="K11" s="320"/>
      <c r="L11" s="320"/>
      <c r="M11" s="320"/>
      <c r="N11" s="321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  <c r="W11" s="6" t="s">
        <v>11</v>
      </c>
      <c r="X11" s="6"/>
      <c r="Y11" s="322" t="s">
        <v>12</v>
      </c>
      <c r="Z11" s="348"/>
    </row>
    <row r="12" spans="1:29" s="76" customFormat="1" ht="138" customHeight="1" thickTop="1" thickBot="1">
      <c r="A12" s="171" t="s">
        <v>13</v>
      </c>
      <c r="B12" s="187" t="s">
        <v>14</v>
      </c>
      <c r="C12" s="188" t="s">
        <v>15</v>
      </c>
      <c r="D12" s="189" t="s">
        <v>17</v>
      </c>
      <c r="E12" s="189" t="s">
        <v>18</v>
      </c>
      <c r="F12" s="93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214" t="s">
        <v>215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  <c r="W12" s="95" t="s">
        <v>27</v>
      </c>
      <c r="X12" s="100" t="s">
        <v>28</v>
      </c>
      <c r="Y12" s="101" t="s">
        <v>27</v>
      </c>
      <c r="Z12" s="100" t="s">
        <v>28</v>
      </c>
    </row>
    <row r="13" spans="1:29" s="72" customFormat="1" ht="15" customHeight="1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  <c r="W13" s="73">
        <v>23</v>
      </c>
      <c r="X13" s="73">
        <v>24</v>
      </c>
      <c r="Y13" s="73">
        <v>25</v>
      </c>
      <c r="Z13" s="73">
        <v>26</v>
      </c>
    </row>
    <row r="14" spans="1:29" s="77" customFormat="1" ht="15" customHeight="1" thickTop="1" thickBot="1">
      <c r="A14" s="383" t="s">
        <v>66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84"/>
      <c r="AA14" s="265"/>
      <c r="AB14" s="265"/>
      <c r="AC14" s="265"/>
    </row>
    <row r="15" spans="1:29" ht="37.9" customHeight="1" thickTop="1">
      <c r="A15" s="18">
        <v>1</v>
      </c>
      <c r="B15" s="231" t="s">
        <v>182</v>
      </c>
      <c r="C15" s="271" t="s">
        <v>199</v>
      </c>
      <c r="D15" s="57"/>
      <c r="E15" s="174">
        <v>1</v>
      </c>
      <c r="F15" s="10">
        <v>2</v>
      </c>
      <c r="G15" s="200">
        <v>30</v>
      </c>
      <c r="H15" s="61"/>
      <c r="I15" s="90"/>
      <c r="J15" s="106"/>
      <c r="K15" s="90"/>
      <c r="L15" s="90">
        <v>30</v>
      </c>
      <c r="M15" s="90"/>
      <c r="N15" s="90"/>
      <c r="O15" s="61"/>
      <c r="P15" s="59">
        <v>30</v>
      </c>
      <c r="Q15" s="61"/>
      <c r="R15" s="59"/>
      <c r="S15" s="61"/>
      <c r="T15" s="59"/>
      <c r="U15" s="61"/>
      <c r="V15" s="59"/>
      <c r="W15" s="61"/>
      <c r="X15" s="59"/>
      <c r="Y15" s="61"/>
      <c r="Z15" s="59"/>
    </row>
    <row r="16" spans="1:29" ht="37.9" customHeight="1">
      <c r="A16" s="18">
        <v>2</v>
      </c>
      <c r="B16" s="232" t="s">
        <v>183</v>
      </c>
      <c r="C16" s="272" t="s">
        <v>200</v>
      </c>
      <c r="D16" s="14"/>
      <c r="E16" s="175">
        <v>2</v>
      </c>
      <c r="F16" s="39">
        <v>2</v>
      </c>
      <c r="G16" s="201">
        <v>30</v>
      </c>
      <c r="H16" s="17"/>
      <c r="I16" s="18"/>
      <c r="J16" s="19"/>
      <c r="K16" s="18"/>
      <c r="L16" s="18">
        <v>30</v>
      </c>
      <c r="M16" s="18"/>
      <c r="N16" s="18"/>
      <c r="O16" s="17"/>
      <c r="P16" s="20"/>
      <c r="Q16" s="17"/>
      <c r="R16" s="20">
        <v>30</v>
      </c>
      <c r="S16" s="17"/>
      <c r="T16" s="20"/>
      <c r="U16" s="17"/>
      <c r="V16" s="20"/>
      <c r="W16" s="17"/>
      <c r="X16" s="20"/>
      <c r="Y16" s="17"/>
      <c r="Z16" s="20"/>
    </row>
    <row r="17" spans="1:29" ht="37.9" customHeight="1">
      <c r="A17" s="18">
        <v>3</v>
      </c>
      <c r="B17" s="233" t="s">
        <v>184</v>
      </c>
      <c r="C17" s="273" t="s">
        <v>231</v>
      </c>
      <c r="D17" s="25"/>
      <c r="E17" s="203">
        <v>3</v>
      </c>
      <c r="F17" s="39">
        <v>2</v>
      </c>
      <c r="G17" s="201">
        <v>30</v>
      </c>
      <c r="H17" s="27"/>
      <c r="I17" s="28"/>
      <c r="J17" s="18"/>
      <c r="K17" s="28"/>
      <c r="L17" s="28">
        <v>30</v>
      </c>
      <c r="M17" s="28"/>
      <c r="N17" s="28"/>
      <c r="O17" s="27"/>
      <c r="P17" s="29"/>
      <c r="Q17" s="27"/>
      <c r="R17" s="29"/>
      <c r="S17" s="27"/>
      <c r="T17" s="29">
        <v>30</v>
      </c>
      <c r="U17" s="27"/>
      <c r="V17" s="29"/>
      <c r="W17" s="27"/>
      <c r="X17" s="29"/>
      <c r="Y17" s="27"/>
      <c r="Z17" s="20"/>
    </row>
    <row r="18" spans="1:29" ht="37.9" customHeight="1">
      <c r="A18" s="18">
        <v>4</v>
      </c>
      <c r="B18" s="232" t="s">
        <v>185</v>
      </c>
      <c r="C18" s="272" t="s">
        <v>232</v>
      </c>
      <c r="D18" s="11">
        <v>4</v>
      </c>
      <c r="E18" s="15"/>
      <c r="F18" s="39">
        <v>2</v>
      </c>
      <c r="G18" s="201">
        <v>30</v>
      </c>
      <c r="H18" s="17"/>
      <c r="I18" s="18"/>
      <c r="J18" s="19"/>
      <c r="K18" s="18"/>
      <c r="L18" s="18">
        <v>30</v>
      </c>
      <c r="M18" s="18"/>
      <c r="N18" s="18"/>
      <c r="O18" s="17"/>
      <c r="P18" s="20"/>
      <c r="Q18" s="17"/>
      <c r="R18" s="20"/>
      <c r="S18" s="17"/>
      <c r="T18" s="20"/>
      <c r="U18" s="17"/>
      <c r="V18" s="20">
        <v>30</v>
      </c>
      <c r="W18" s="17"/>
      <c r="X18" s="20"/>
      <c r="Y18" s="17"/>
      <c r="Z18" s="20"/>
    </row>
    <row r="19" spans="1:29" ht="15" customHeight="1">
      <c r="A19" s="18">
        <v>5</v>
      </c>
      <c r="B19" s="233" t="s">
        <v>67</v>
      </c>
      <c r="C19" s="274" t="s">
        <v>142</v>
      </c>
      <c r="D19" s="25"/>
      <c r="E19" s="24">
        <v>1</v>
      </c>
      <c r="F19" s="39">
        <v>1</v>
      </c>
      <c r="G19" s="201">
        <v>4</v>
      </c>
      <c r="H19" s="27">
        <v>4</v>
      </c>
      <c r="I19" s="28"/>
      <c r="J19" s="18"/>
      <c r="K19" s="28"/>
      <c r="L19" s="28"/>
      <c r="M19" s="28"/>
      <c r="N19" s="28"/>
      <c r="O19" s="27">
        <v>4</v>
      </c>
      <c r="P19" s="29"/>
      <c r="Q19" s="27"/>
      <c r="R19" s="29"/>
      <c r="S19" s="27"/>
      <c r="T19" s="29"/>
      <c r="U19" s="27"/>
      <c r="V19" s="29"/>
      <c r="W19" s="27"/>
      <c r="X19" s="29"/>
      <c r="Y19" s="27"/>
      <c r="Z19" s="29"/>
    </row>
    <row r="20" spans="1:29" ht="24" customHeight="1">
      <c r="A20" s="18">
        <v>6</v>
      </c>
      <c r="B20" s="232" t="s">
        <v>201</v>
      </c>
      <c r="C20" s="275" t="s">
        <v>333</v>
      </c>
      <c r="D20" s="14"/>
      <c r="E20" s="11">
        <v>1</v>
      </c>
      <c r="F20" s="11">
        <v>2</v>
      </c>
      <c r="G20" s="201">
        <v>30</v>
      </c>
      <c r="H20" s="17">
        <v>30</v>
      </c>
      <c r="I20" s="18"/>
      <c r="J20" s="19"/>
      <c r="K20" s="18"/>
      <c r="L20" s="18"/>
      <c r="M20" s="18"/>
      <c r="N20" s="18"/>
      <c r="O20" s="17">
        <v>30</v>
      </c>
      <c r="P20" s="20"/>
      <c r="Q20" s="17"/>
      <c r="R20" s="20"/>
      <c r="S20" s="17"/>
      <c r="T20" s="20"/>
      <c r="U20" s="17"/>
      <c r="V20" s="20"/>
      <c r="W20" s="17"/>
      <c r="X20" s="20"/>
      <c r="Y20" s="17"/>
      <c r="Z20" s="20"/>
    </row>
    <row r="21" spans="1:29" ht="24" customHeight="1">
      <c r="A21" s="18">
        <v>7</v>
      </c>
      <c r="B21" s="233" t="s">
        <v>234</v>
      </c>
      <c r="C21" s="276" t="s">
        <v>236</v>
      </c>
      <c r="D21" s="25"/>
      <c r="E21" s="26"/>
      <c r="F21" s="24">
        <v>0</v>
      </c>
      <c r="G21" s="201">
        <v>30</v>
      </c>
      <c r="H21" s="27"/>
      <c r="I21" s="18">
        <v>30</v>
      </c>
      <c r="J21" s="18"/>
      <c r="K21" s="18"/>
      <c r="L21" s="28"/>
      <c r="M21" s="28"/>
      <c r="N21" s="28"/>
      <c r="O21" s="27"/>
      <c r="P21" s="29">
        <v>30</v>
      </c>
      <c r="Q21" s="27"/>
      <c r="R21" s="29"/>
      <c r="S21" s="27"/>
      <c r="T21" s="29"/>
      <c r="U21" s="27"/>
      <c r="V21" s="29"/>
      <c r="W21" s="27"/>
      <c r="X21" s="29"/>
      <c r="Y21" s="27"/>
      <c r="Z21" s="29"/>
    </row>
    <row r="22" spans="1:29" ht="24" customHeight="1">
      <c r="A22" s="18">
        <v>8</v>
      </c>
      <c r="B22" s="233" t="s">
        <v>235</v>
      </c>
      <c r="C22" s="276" t="s">
        <v>237</v>
      </c>
      <c r="D22" s="25"/>
      <c r="E22" s="26"/>
      <c r="F22" s="24">
        <v>0</v>
      </c>
      <c r="G22" s="201">
        <v>30</v>
      </c>
      <c r="H22" s="27"/>
      <c r="I22" s="18">
        <v>30</v>
      </c>
      <c r="J22" s="18"/>
      <c r="K22" s="18"/>
      <c r="L22" s="28"/>
      <c r="M22" s="28"/>
      <c r="N22" s="28"/>
      <c r="O22" s="27"/>
      <c r="P22" s="29"/>
      <c r="Q22" s="27"/>
      <c r="R22" s="29">
        <v>30</v>
      </c>
      <c r="S22" s="27"/>
      <c r="T22" s="29"/>
      <c r="U22" s="27"/>
      <c r="V22" s="29"/>
      <c r="W22" s="27"/>
      <c r="X22" s="29"/>
      <c r="Y22" s="27"/>
      <c r="Z22" s="29"/>
    </row>
    <row r="23" spans="1:29" ht="15" customHeight="1">
      <c r="A23" s="18">
        <v>9</v>
      </c>
      <c r="B23" s="233" t="s">
        <v>69</v>
      </c>
      <c r="C23" s="277" t="s">
        <v>143</v>
      </c>
      <c r="D23" s="25"/>
      <c r="E23" s="24">
        <v>3</v>
      </c>
      <c r="F23" s="24">
        <v>1</v>
      </c>
      <c r="G23" s="201">
        <v>15</v>
      </c>
      <c r="H23" s="27"/>
      <c r="I23" s="18">
        <v>15</v>
      </c>
      <c r="J23" s="18"/>
      <c r="K23" s="18"/>
      <c r="L23" s="28"/>
      <c r="M23" s="28"/>
      <c r="N23" s="28"/>
      <c r="O23" s="27"/>
      <c r="P23" s="29"/>
      <c r="Q23" s="27"/>
      <c r="R23" s="29"/>
      <c r="S23" s="27"/>
      <c r="T23" s="29">
        <v>15</v>
      </c>
      <c r="U23" s="27"/>
      <c r="V23" s="29"/>
      <c r="W23" s="27"/>
      <c r="X23" s="29"/>
      <c r="Y23" s="27"/>
      <c r="Z23" s="29"/>
    </row>
    <row r="24" spans="1:29" ht="15" customHeight="1" thickBot="1">
      <c r="A24" s="30">
        <v>10</v>
      </c>
      <c r="B24" s="233" t="s">
        <v>71</v>
      </c>
      <c r="C24" s="277" t="s">
        <v>233</v>
      </c>
      <c r="D24" s="25"/>
      <c r="E24" s="24">
        <v>6</v>
      </c>
      <c r="F24" s="24">
        <v>1</v>
      </c>
      <c r="G24" s="201">
        <v>15</v>
      </c>
      <c r="H24" s="27">
        <v>15</v>
      </c>
      <c r="I24" s="28"/>
      <c r="J24" s="18"/>
      <c r="K24" s="28"/>
      <c r="L24" s="28"/>
      <c r="M24" s="28"/>
      <c r="N24" s="28"/>
      <c r="O24" s="27"/>
      <c r="P24" s="29"/>
      <c r="Q24" s="27"/>
      <c r="R24" s="29"/>
      <c r="S24" s="27"/>
      <c r="T24" s="29"/>
      <c r="U24" s="27"/>
      <c r="V24" s="29"/>
      <c r="W24" s="27"/>
      <c r="X24" s="29"/>
      <c r="Y24" s="27">
        <v>15</v>
      </c>
      <c r="Z24" s="29"/>
    </row>
    <row r="25" spans="1:29" s="77" customFormat="1" ht="15" customHeight="1" thickTop="1" thickBot="1">
      <c r="A25" s="338" t="s">
        <v>19</v>
      </c>
      <c r="B25" s="362"/>
      <c r="C25" s="362"/>
      <c r="D25" s="362"/>
      <c r="E25" s="363"/>
      <c r="F25" s="196">
        <v>13</v>
      </c>
      <c r="G25" s="196">
        <v>244</v>
      </c>
      <c r="H25" s="197">
        <v>49</v>
      </c>
      <c r="I25" s="198">
        <v>75</v>
      </c>
      <c r="J25" s="198">
        <v>0</v>
      </c>
      <c r="K25" s="198">
        <v>0</v>
      </c>
      <c r="L25" s="198">
        <v>120</v>
      </c>
      <c r="M25" s="198">
        <v>0</v>
      </c>
      <c r="N25" s="199">
        <v>0</v>
      </c>
      <c r="O25" s="197">
        <v>34</v>
      </c>
      <c r="P25" s="199">
        <v>60</v>
      </c>
      <c r="Q25" s="197">
        <v>0</v>
      </c>
      <c r="R25" s="199">
        <v>60</v>
      </c>
      <c r="S25" s="197">
        <v>0</v>
      </c>
      <c r="T25" s="207">
        <v>45</v>
      </c>
      <c r="U25" s="197">
        <v>0</v>
      </c>
      <c r="V25" s="199">
        <v>30</v>
      </c>
      <c r="W25" s="197">
        <v>0</v>
      </c>
      <c r="X25" s="199">
        <v>0</v>
      </c>
      <c r="Y25" s="197">
        <v>15</v>
      </c>
      <c r="Z25" s="199">
        <v>0</v>
      </c>
      <c r="AA25" s="265"/>
      <c r="AB25" s="265"/>
      <c r="AC25" s="265"/>
    </row>
    <row r="26" spans="1:29" s="77" customFormat="1" ht="15" customHeight="1" thickTop="1" thickBot="1">
      <c r="A26" s="339" t="s">
        <v>72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1"/>
      <c r="AA26" s="265"/>
      <c r="AB26" s="265"/>
      <c r="AC26" s="265"/>
    </row>
    <row r="27" spans="1:29" ht="15" customHeight="1" thickTop="1">
      <c r="A27" s="14" t="s">
        <v>325</v>
      </c>
      <c r="B27" s="164" t="s">
        <v>173</v>
      </c>
      <c r="C27" s="166" t="s">
        <v>144</v>
      </c>
      <c r="D27" s="14"/>
      <c r="E27" s="11">
        <v>2</v>
      </c>
      <c r="F27" s="10">
        <v>2</v>
      </c>
      <c r="G27" s="202">
        <v>30</v>
      </c>
      <c r="H27" s="17">
        <v>30</v>
      </c>
      <c r="I27" s="18"/>
      <c r="J27" s="19"/>
      <c r="K27" s="18"/>
      <c r="L27" s="18"/>
      <c r="M27" s="18"/>
      <c r="N27" s="18"/>
      <c r="O27" s="17"/>
      <c r="P27" s="20"/>
      <c r="Q27" s="17">
        <v>30</v>
      </c>
      <c r="R27" s="20"/>
      <c r="S27" s="17"/>
      <c r="T27" s="20"/>
      <c r="U27" s="17"/>
      <c r="V27" s="20"/>
      <c r="W27" s="17"/>
      <c r="X27" s="20"/>
      <c r="Y27" s="17"/>
      <c r="Z27" s="20"/>
    </row>
    <row r="28" spans="1:29" ht="15" customHeight="1" thickBot="1">
      <c r="A28" s="14" t="s">
        <v>326</v>
      </c>
      <c r="B28" s="164" t="s">
        <v>76</v>
      </c>
      <c r="C28" s="166" t="s">
        <v>145</v>
      </c>
      <c r="D28" s="14"/>
      <c r="E28" s="14"/>
      <c r="F28" s="46"/>
      <c r="G28" s="202"/>
      <c r="H28" s="17"/>
      <c r="I28" s="18"/>
      <c r="J28" s="19"/>
      <c r="K28" s="18"/>
      <c r="L28" s="18"/>
      <c r="M28" s="18"/>
      <c r="N28" s="18"/>
      <c r="O28" s="17"/>
      <c r="P28" s="20"/>
      <c r="Q28" s="17"/>
      <c r="R28" s="20"/>
      <c r="S28" s="17"/>
      <c r="T28" s="20"/>
      <c r="U28" s="17"/>
      <c r="V28" s="20"/>
      <c r="W28" s="17"/>
      <c r="X28" s="20"/>
      <c r="Y28" s="17"/>
      <c r="Z28" s="20"/>
    </row>
    <row r="29" spans="1:29" s="77" customFormat="1" ht="15" customHeight="1" thickTop="1" thickBot="1">
      <c r="A29" s="364" t="s">
        <v>19</v>
      </c>
      <c r="B29" s="365"/>
      <c r="C29" s="365"/>
      <c r="D29" s="365"/>
      <c r="E29" s="366"/>
      <c r="F29" s="54">
        <v>2</v>
      </c>
      <c r="G29" s="196">
        <v>30</v>
      </c>
      <c r="H29" s="196">
        <v>30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6">
        <v>0</v>
      </c>
      <c r="Q29" s="196">
        <v>30</v>
      </c>
      <c r="R29" s="196">
        <v>0</v>
      </c>
      <c r="S29" s="196">
        <v>0</v>
      </c>
      <c r="T29" s="196">
        <v>0</v>
      </c>
      <c r="U29" s="196">
        <v>0</v>
      </c>
      <c r="V29" s="196">
        <v>0</v>
      </c>
      <c r="W29" s="196">
        <v>0</v>
      </c>
      <c r="X29" s="196">
        <v>0</v>
      </c>
      <c r="Y29" s="196">
        <v>0</v>
      </c>
      <c r="Z29" s="196">
        <v>0</v>
      </c>
      <c r="AA29" s="265"/>
      <c r="AB29" s="265"/>
      <c r="AC29" s="265"/>
    </row>
    <row r="30" spans="1:29" s="77" customFormat="1" ht="15" customHeight="1" thickTop="1" thickBot="1">
      <c r="A30" s="339" t="s">
        <v>241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7"/>
      <c r="AA30" s="265"/>
      <c r="AB30" s="265"/>
      <c r="AC30" s="265"/>
    </row>
    <row r="31" spans="1:29" s="77" customFormat="1" ht="15" customHeight="1" thickTop="1">
      <c r="A31" s="14" t="s">
        <v>327</v>
      </c>
      <c r="B31" s="164" t="s">
        <v>244</v>
      </c>
      <c r="C31" s="166" t="s">
        <v>246</v>
      </c>
      <c r="D31" s="14"/>
      <c r="E31" s="11">
        <v>2</v>
      </c>
      <c r="F31" s="11">
        <v>3</v>
      </c>
      <c r="G31" s="202">
        <v>30</v>
      </c>
      <c r="H31" s="17">
        <v>30</v>
      </c>
      <c r="I31" s="18"/>
      <c r="J31" s="19"/>
      <c r="K31" s="18"/>
      <c r="L31" s="18"/>
      <c r="M31" s="18"/>
      <c r="N31" s="18"/>
      <c r="O31" s="17"/>
      <c r="P31" s="20"/>
      <c r="Q31" s="17">
        <v>30</v>
      </c>
      <c r="R31" s="20"/>
      <c r="S31" s="17"/>
      <c r="T31" s="20"/>
      <c r="U31" s="17"/>
      <c r="V31" s="20"/>
      <c r="W31" s="17"/>
      <c r="X31" s="20"/>
      <c r="Y31" s="17"/>
      <c r="Z31" s="20"/>
      <c r="AA31" s="265"/>
      <c r="AB31" s="265"/>
      <c r="AC31" s="265"/>
    </row>
    <row r="32" spans="1:29" s="77" customFormat="1" ht="15" customHeight="1" thickBot="1">
      <c r="A32" s="14" t="s">
        <v>328</v>
      </c>
      <c r="B32" s="164" t="s">
        <v>245</v>
      </c>
      <c r="C32" s="166" t="s">
        <v>247</v>
      </c>
      <c r="D32" s="14"/>
      <c r="E32" s="11">
        <v>6</v>
      </c>
      <c r="F32" s="11">
        <v>3</v>
      </c>
      <c r="G32" s="202">
        <v>30</v>
      </c>
      <c r="H32" s="17">
        <v>30</v>
      </c>
      <c r="I32" s="18"/>
      <c r="J32" s="19"/>
      <c r="K32" s="18"/>
      <c r="L32" s="18"/>
      <c r="M32" s="18"/>
      <c r="N32" s="18"/>
      <c r="O32" s="17"/>
      <c r="P32" s="20"/>
      <c r="Q32" s="17"/>
      <c r="R32" s="20"/>
      <c r="S32" s="17"/>
      <c r="T32" s="20"/>
      <c r="U32" s="17"/>
      <c r="V32" s="20"/>
      <c r="W32" s="17"/>
      <c r="X32" s="20"/>
      <c r="Y32" s="17">
        <v>30</v>
      </c>
      <c r="Z32" s="20"/>
      <c r="AA32" s="265"/>
      <c r="AB32" s="265"/>
      <c r="AC32" s="265"/>
    </row>
    <row r="33" spans="1:29" s="77" customFormat="1" ht="15" customHeight="1" thickTop="1" thickBot="1">
      <c r="A33" s="364" t="s">
        <v>19</v>
      </c>
      <c r="B33" s="365"/>
      <c r="C33" s="365"/>
      <c r="D33" s="365"/>
      <c r="E33" s="366"/>
      <c r="F33" s="278">
        <f>SUM(F31:F32)</f>
        <v>6</v>
      </c>
      <c r="G33" s="196">
        <v>60</v>
      </c>
      <c r="H33" s="196">
        <v>60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30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30</v>
      </c>
      <c r="Z33" s="196">
        <v>0</v>
      </c>
      <c r="AA33" s="265"/>
      <c r="AB33" s="265"/>
      <c r="AC33" s="265"/>
    </row>
    <row r="34" spans="1:29" ht="15" customHeight="1" thickTop="1" thickBot="1">
      <c r="A34" s="335" t="s">
        <v>78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0"/>
      <c r="X34" s="340"/>
      <c r="Y34" s="340"/>
      <c r="Z34" s="341"/>
    </row>
    <row r="35" spans="1:29" ht="31.5" customHeight="1" thickTop="1">
      <c r="A35" s="18">
        <v>13</v>
      </c>
      <c r="B35" s="234" t="s">
        <v>203</v>
      </c>
      <c r="C35" s="215" t="s">
        <v>216</v>
      </c>
      <c r="D35" s="10">
        <v>1</v>
      </c>
      <c r="E35" s="57"/>
      <c r="F35" s="10">
        <v>3</v>
      </c>
      <c r="G35" s="204">
        <v>30</v>
      </c>
      <c r="H35" s="61">
        <v>15</v>
      </c>
      <c r="I35" s="90">
        <v>15</v>
      </c>
      <c r="J35" s="90"/>
      <c r="K35" s="90"/>
      <c r="L35" s="90"/>
      <c r="M35" s="90"/>
      <c r="N35" s="90"/>
      <c r="O35" s="61">
        <v>15</v>
      </c>
      <c r="P35" s="59">
        <v>15</v>
      </c>
      <c r="Q35" s="61"/>
      <c r="R35" s="59"/>
      <c r="S35" s="61"/>
      <c r="T35" s="59"/>
      <c r="U35" s="61"/>
      <c r="V35" s="59"/>
      <c r="W35" s="61"/>
      <c r="X35" s="59"/>
      <c r="Y35" s="61"/>
      <c r="Z35" s="59"/>
    </row>
    <row r="36" spans="1:29" ht="24" customHeight="1">
      <c r="A36" s="18">
        <v>14</v>
      </c>
      <c r="B36" s="236" t="s">
        <v>79</v>
      </c>
      <c r="C36" s="168" t="s">
        <v>146</v>
      </c>
      <c r="D36" s="173"/>
      <c r="E36" s="39">
        <v>1</v>
      </c>
      <c r="F36" s="39">
        <v>2</v>
      </c>
      <c r="G36" s="205">
        <v>30</v>
      </c>
      <c r="H36" s="42">
        <v>15</v>
      </c>
      <c r="I36" s="43">
        <v>15</v>
      </c>
      <c r="J36" s="19"/>
      <c r="K36" s="43"/>
      <c r="L36" s="43"/>
      <c r="M36" s="43"/>
      <c r="N36" s="43"/>
      <c r="O36" s="42">
        <v>15</v>
      </c>
      <c r="P36" s="44">
        <v>15</v>
      </c>
      <c r="Q36" s="42"/>
      <c r="R36" s="44"/>
      <c r="S36" s="42"/>
      <c r="T36" s="44"/>
      <c r="U36" s="42"/>
      <c r="V36" s="44"/>
      <c r="W36" s="42"/>
      <c r="X36" s="44"/>
      <c r="Y36" s="42"/>
      <c r="Z36" s="44"/>
    </row>
    <row r="37" spans="1:29" ht="24" customHeight="1">
      <c r="A37" s="18">
        <v>15</v>
      </c>
      <c r="B37" s="237" t="s">
        <v>83</v>
      </c>
      <c r="C37" s="166" t="s">
        <v>148</v>
      </c>
      <c r="D37" s="11">
        <v>1</v>
      </c>
      <c r="E37" s="14"/>
      <c r="F37" s="11">
        <v>6</v>
      </c>
      <c r="G37" s="202">
        <v>60</v>
      </c>
      <c r="H37" s="17">
        <v>30</v>
      </c>
      <c r="I37" s="18">
        <v>30</v>
      </c>
      <c r="J37" s="19"/>
      <c r="K37" s="18"/>
      <c r="L37" s="18"/>
      <c r="M37" s="18"/>
      <c r="N37" s="18"/>
      <c r="O37" s="17">
        <v>30</v>
      </c>
      <c r="P37" s="20">
        <v>30</v>
      </c>
      <c r="Q37" s="17"/>
      <c r="R37" s="20"/>
      <c r="S37" s="17"/>
      <c r="T37" s="20"/>
      <c r="U37" s="17"/>
      <c r="V37" s="20"/>
      <c r="W37" s="17"/>
      <c r="X37" s="20"/>
      <c r="Y37" s="17"/>
      <c r="Z37" s="20"/>
    </row>
    <row r="38" spans="1:29" ht="24" customHeight="1">
      <c r="A38" s="18">
        <v>16</v>
      </c>
      <c r="B38" s="235" t="s">
        <v>208</v>
      </c>
      <c r="C38" s="216" t="s">
        <v>217</v>
      </c>
      <c r="D38" s="11">
        <v>2</v>
      </c>
      <c r="E38" s="14"/>
      <c r="F38" s="39">
        <v>6</v>
      </c>
      <c r="G38" s="202">
        <v>60</v>
      </c>
      <c r="H38" s="17">
        <v>30</v>
      </c>
      <c r="I38" s="18">
        <v>30</v>
      </c>
      <c r="J38" s="19"/>
      <c r="K38" s="18"/>
      <c r="L38" s="18"/>
      <c r="M38" s="18"/>
      <c r="N38" s="18"/>
      <c r="O38" s="17"/>
      <c r="P38" s="20"/>
      <c r="Q38" s="17">
        <v>30</v>
      </c>
      <c r="R38" s="20">
        <v>30</v>
      </c>
      <c r="S38" s="17"/>
      <c r="T38" s="20"/>
      <c r="U38" s="17"/>
      <c r="V38" s="20"/>
      <c r="W38" s="17"/>
      <c r="X38" s="20"/>
      <c r="Y38" s="17"/>
      <c r="Z38" s="20"/>
    </row>
    <row r="39" spans="1:29" ht="24" customHeight="1">
      <c r="A39" s="18">
        <v>17</v>
      </c>
      <c r="B39" s="236" t="s">
        <v>81</v>
      </c>
      <c r="C39" s="166" t="s">
        <v>147</v>
      </c>
      <c r="D39" s="11">
        <v>2</v>
      </c>
      <c r="E39" s="14"/>
      <c r="F39" s="39">
        <v>6</v>
      </c>
      <c r="G39" s="202">
        <v>60</v>
      </c>
      <c r="H39" s="17">
        <v>30</v>
      </c>
      <c r="I39" s="18">
        <v>30</v>
      </c>
      <c r="J39" s="18"/>
      <c r="K39" s="18"/>
      <c r="L39" s="18"/>
      <c r="M39" s="18"/>
      <c r="N39" s="18"/>
      <c r="O39" s="17"/>
      <c r="P39" s="20"/>
      <c r="Q39" s="17">
        <v>30</v>
      </c>
      <c r="R39" s="20">
        <v>30</v>
      </c>
      <c r="S39" s="17"/>
      <c r="T39" s="20"/>
      <c r="U39" s="17"/>
      <c r="V39" s="20"/>
      <c r="W39" s="17"/>
      <c r="X39" s="20"/>
      <c r="Y39" s="17"/>
      <c r="Z39" s="20"/>
    </row>
    <row r="40" spans="1:29" ht="30" customHeight="1">
      <c r="A40" s="18">
        <v>18</v>
      </c>
      <c r="B40" s="235" t="s">
        <v>187</v>
      </c>
      <c r="C40" s="216" t="s">
        <v>256</v>
      </c>
      <c r="D40" s="172"/>
      <c r="E40" s="11">
        <v>2</v>
      </c>
      <c r="F40" s="11">
        <v>2</v>
      </c>
      <c r="G40" s="201">
        <v>30</v>
      </c>
      <c r="H40" s="17"/>
      <c r="I40" s="18">
        <v>30</v>
      </c>
      <c r="J40" s="19"/>
      <c r="K40" s="18"/>
      <c r="L40" s="18"/>
      <c r="M40" s="18"/>
      <c r="N40" s="18"/>
      <c r="O40" s="17"/>
      <c r="P40" s="20"/>
      <c r="Q40" s="17"/>
      <c r="R40" s="20">
        <v>30</v>
      </c>
      <c r="S40" s="17"/>
      <c r="T40" s="20"/>
      <c r="U40" s="17"/>
      <c r="V40" s="20"/>
      <c r="W40" s="17"/>
      <c r="X40" s="20"/>
      <c r="Y40" s="17"/>
      <c r="Z40" s="20"/>
    </row>
    <row r="41" spans="1:29" ht="24" customHeight="1">
      <c r="A41" s="18">
        <v>19</v>
      </c>
      <c r="B41" s="235" t="s">
        <v>202</v>
      </c>
      <c r="C41" s="216" t="s">
        <v>218</v>
      </c>
      <c r="D41" s="11">
        <v>3</v>
      </c>
      <c r="E41" s="15"/>
      <c r="F41" s="39">
        <v>3</v>
      </c>
      <c r="G41" s="202">
        <v>30</v>
      </c>
      <c r="H41" s="17">
        <v>15</v>
      </c>
      <c r="I41" s="18">
        <v>15</v>
      </c>
      <c r="J41" s="19"/>
      <c r="K41" s="18"/>
      <c r="L41" s="18"/>
      <c r="M41" s="18"/>
      <c r="N41" s="18"/>
      <c r="O41" s="17"/>
      <c r="P41" s="20"/>
      <c r="Q41" s="17"/>
      <c r="R41" s="20"/>
      <c r="S41" s="17">
        <v>15</v>
      </c>
      <c r="T41" s="20">
        <v>15</v>
      </c>
      <c r="U41" s="17"/>
      <c r="V41" s="20"/>
      <c r="W41" s="17"/>
      <c r="X41" s="20"/>
      <c r="Y41" s="17"/>
      <c r="Z41" s="20"/>
    </row>
    <row r="42" spans="1:29" ht="24" customHeight="1">
      <c r="A42" s="18">
        <v>20</v>
      </c>
      <c r="B42" s="238" t="s">
        <v>207</v>
      </c>
      <c r="C42" s="217" t="s">
        <v>221</v>
      </c>
      <c r="D42" s="39">
        <v>3</v>
      </c>
      <c r="E42" s="40"/>
      <c r="F42" s="39">
        <v>6</v>
      </c>
      <c r="G42" s="181">
        <v>60</v>
      </c>
      <c r="H42" s="42">
        <v>30</v>
      </c>
      <c r="I42" s="43">
        <v>30</v>
      </c>
      <c r="J42" s="43"/>
      <c r="K42" s="43"/>
      <c r="L42" s="43"/>
      <c r="M42" s="43"/>
      <c r="N42" s="43"/>
      <c r="O42" s="42"/>
      <c r="P42" s="44"/>
      <c r="Q42" s="42"/>
      <c r="R42" s="44"/>
      <c r="S42" s="42">
        <v>30</v>
      </c>
      <c r="T42" s="44">
        <v>30</v>
      </c>
      <c r="U42" s="42"/>
      <c r="V42" s="44"/>
      <c r="W42" s="42"/>
      <c r="X42" s="44"/>
      <c r="Y42" s="42"/>
      <c r="Z42" s="44"/>
    </row>
    <row r="43" spans="1:29" ht="24" customHeight="1">
      <c r="A43" s="18">
        <v>21</v>
      </c>
      <c r="B43" s="235" t="s">
        <v>209</v>
      </c>
      <c r="C43" s="216" t="s">
        <v>219</v>
      </c>
      <c r="D43" s="11">
        <v>4</v>
      </c>
      <c r="E43" s="14"/>
      <c r="F43" s="39">
        <v>6</v>
      </c>
      <c r="G43" s="202">
        <v>60</v>
      </c>
      <c r="H43" s="17">
        <v>30</v>
      </c>
      <c r="I43" s="18">
        <v>30</v>
      </c>
      <c r="J43" s="19"/>
      <c r="K43" s="18"/>
      <c r="L43" s="18"/>
      <c r="M43" s="18"/>
      <c r="N43" s="18"/>
      <c r="O43" s="17"/>
      <c r="P43" s="20"/>
      <c r="Q43" s="17"/>
      <c r="R43" s="20"/>
      <c r="S43" s="17"/>
      <c r="T43" s="20"/>
      <c r="U43" s="17">
        <v>30</v>
      </c>
      <c r="V43" s="20">
        <v>30</v>
      </c>
      <c r="W43" s="17"/>
      <c r="X43" s="20"/>
      <c r="Y43" s="17"/>
      <c r="Z43" s="20"/>
    </row>
    <row r="44" spans="1:29" ht="24" customHeight="1">
      <c r="A44" s="18">
        <v>22</v>
      </c>
      <c r="B44" s="235" t="s">
        <v>205</v>
      </c>
      <c r="C44" s="216" t="s">
        <v>257</v>
      </c>
      <c r="D44" s="11">
        <v>4</v>
      </c>
      <c r="E44" s="14"/>
      <c r="F44" s="11">
        <v>5</v>
      </c>
      <c r="G44" s="202">
        <v>45</v>
      </c>
      <c r="H44" s="17">
        <v>15</v>
      </c>
      <c r="I44" s="18">
        <v>30</v>
      </c>
      <c r="J44" s="19"/>
      <c r="K44" s="18"/>
      <c r="L44" s="18"/>
      <c r="M44" s="18"/>
      <c r="N44" s="18"/>
      <c r="O44" s="17"/>
      <c r="P44" s="20"/>
      <c r="Q44" s="17"/>
      <c r="R44" s="20"/>
      <c r="S44" s="17"/>
      <c r="T44" s="20"/>
      <c r="U44" s="17">
        <v>15</v>
      </c>
      <c r="V44" s="20">
        <v>30</v>
      </c>
      <c r="W44" s="17"/>
      <c r="X44" s="20"/>
      <c r="Y44" s="17"/>
      <c r="Z44" s="20"/>
    </row>
    <row r="45" spans="1:29" ht="27" customHeight="1">
      <c r="A45" s="18">
        <v>23</v>
      </c>
      <c r="B45" s="236" t="s">
        <v>204</v>
      </c>
      <c r="C45" s="216" t="s">
        <v>220</v>
      </c>
      <c r="D45" s="11">
        <v>5</v>
      </c>
      <c r="E45" s="14"/>
      <c r="F45" s="39">
        <v>5</v>
      </c>
      <c r="G45" s="202">
        <v>45</v>
      </c>
      <c r="H45" s="17">
        <v>15</v>
      </c>
      <c r="I45" s="18">
        <v>30</v>
      </c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20"/>
      <c r="U45" s="17"/>
      <c r="V45" s="20"/>
      <c r="W45" s="17">
        <v>15</v>
      </c>
      <c r="X45" s="20">
        <v>30</v>
      </c>
      <c r="Y45" s="17"/>
      <c r="Z45" s="20"/>
    </row>
    <row r="46" spans="1:29" ht="21" customHeight="1" thickBot="1">
      <c r="A46" s="18">
        <v>24</v>
      </c>
      <c r="B46" s="239" t="s">
        <v>206</v>
      </c>
      <c r="C46" s="218" t="s">
        <v>222</v>
      </c>
      <c r="D46" s="46">
        <v>5</v>
      </c>
      <c r="E46" s="49"/>
      <c r="F46" s="11">
        <v>6</v>
      </c>
      <c r="G46" s="206">
        <v>60</v>
      </c>
      <c r="H46" s="51">
        <v>30</v>
      </c>
      <c r="I46" s="30">
        <v>30</v>
      </c>
      <c r="J46" s="30"/>
      <c r="K46" s="30"/>
      <c r="L46" s="30"/>
      <c r="M46" s="30"/>
      <c r="N46" s="30"/>
      <c r="O46" s="51"/>
      <c r="P46" s="52"/>
      <c r="Q46" s="51"/>
      <c r="R46" s="52"/>
      <c r="S46" s="51"/>
      <c r="T46" s="52"/>
      <c r="U46" s="51"/>
      <c r="V46" s="52"/>
      <c r="W46" s="51">
        <v>30</v>
      </c>
      <c r="X46" s="52">
        <v>30</v>
      </c>
      <c r="Y46" s="51"/>
      <c r="Z46" s="52"/>
    </row>
    <row r="47" spans="1:29" s="77" customFormat="1" ht="15" customHeight="1" thickTop="1" thickBot="1">
      <c r="A47" s="338" t="s">
        <v>19</v>
      </c>
      <c r="B47" s="362"/>
      <c r="C47" s="362"/>
      <c r="D47" s="362"/>
      <c r="E47" s="363"/>
      <c r="F47" s="196">
        <v>56</v>
      </c>
      <c r="G47" s="204">
        <v>570</v>
      </c>
      <c r="H47" s="196">
        <v>255</v>
      </c>
      <c r="I47" s="196">
        <v>315</v>
      </c>
      <c r="J47" s="196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v>60</v>
      </c>
      <c r="P47" s="196">
        <v>60</v>
      </c>
      <c r="Q47" s="196">
        <v>60</v>
      </c>
      <c r="R47" s="196">
        <v>90</v>
      </c>
      <c r="S47" s="196">
        <v>45</v>
      </c>
      <c r="T47" s="196">
        <v>45</v>
      </c>
      <c r="U47" s="196">
        <v>45</v>
      </c>
      <c r="V47" s="196">
        <v>60</v>
      </c>
      <c r="W47" s="196">
        <v>45</v>
      </c>
      <c r="X47" s="196">
        <v>60</v>
      </c>
      <c r="Y47" s="196">
        <v>0</v>
      </c>
      <c r="Z47" s="196">
        <v>0</v>
      </c>
      <c r="AA47" s="265"/>
      <c r="AB47" s="265"/>
      <c r="AC47" s="265"/>
    </row>
    <row r="48" spans="1:29" ht="15" customHeight="1" thickTop="1" thickBot="1">
      <c r="A48" s="349" t="s">
        <v>85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1"/>
    </row>
    <row r="49" spans="1:29" ht="15" customHeight="1" thickTop="1">
      <c r="A49" s="18">
        <v>25</v>
      </c>
      <c r="B49" s="243" t="s">
        <v>86</v>
      </c>
      <c r="C49" s="167" t="s">
        <v>149</v>
      </c>
      <c r="D49" s="10">
        <v>1</v>
      </c>
      <c r="E49" s="176"/>
      <c r="F49" s="10">
        <v>6</v>
      </c>
      <c r="G49" s="204">
        <v>60</v>
      </c>
      <c r="H49" s="61">
        <v>30</v>
      </c>
      <c r="I49" s="90">
        <v>30</v>
      </c>
      <c r="J49" s="90"/>
      <c r="K49" s="90"/>
      <c r="L49" s="117"/>
      <c r="M49" s="117"/>
      <c r="N49" s="59"/>
      <c r="O49" s="118">
        <v>30</v>
      </c>
      <c r="P49" s="91">
        <v>30</v>
      </c>
      <c r="Q49" s="61"/>
      <c r="R49" s="59"/>
      <c r="S49" s="61"/>
      <c r="T49" s="59"/>
      <c r="U49" s="61"/>
      <c r="V49" s="59"/>
      <c r="W49" s="61"/>
      <c r="X49" s="59"/>
      <c r="Y49" s="61"/>
      <c r="Z49" s="59"/>
    </row>
    <row r="50" spans="1:29" ht="23.25" customHeight="1">
      <c r="A50" s="18">
        <v>26</v>
      </c>
      <c r="B50" s="235" t="s">
        <v>192</v>
      </c>
      <c r="C50" s="216" t="s">
        <v>223</v>
      </c>
      <c r="D50" s="177"/>
      <c r="E50" s="180">
        <v>1</v>
      </c>
      <c r="F50" s="39">
        <v>2</v>
      </c>
      <c r="G50" s="181">
        <v>30</v>
      </c>
      <c r="H50" s="64">
        <v>15</v>
      </c>
      <c r="I50" s="18">
        <v>15</v>
      </c>
      <c r="J50" s="18"/>
      <c r="K50" s="18"/>
      <c r="L50" s="21"/>
      <c r="M50" s="21"/>
      <c r="N50" s="20"/>
      <c r="O50" s="17">
        <v>15</v>
      </c>
      <c r="P50" s="65">
        <v>15</v>
      </c>
      <c r="Q50" s="17"/>
      <c r="R50" s="20"/>
      <c r="S50" s="17"/>
      <c r="T50" s="20"/>
      <c r="U50" s="17"/>
      <c r="V50" s="20"/>
      <c r="W50" s="17"/>
      <c r="X50" s="20"/>
      <c r="Y50" s="17"/>
      <c r="Z50" s="20"/>
    </row>
    <row r="51" spans="1:29" ht="23.25" customHeight="1">
      <c r="A51" s="18">
        <v>27</v>
      </c>
      <c r="B51" s="235" t="s">
        <v>190</v>
      </c>
      <c r="C51" s="216" t="s">
        <v>254</v>
      </c>
      <c r="D51" s="11">
        <v>2</v>
      </c>
      <c r="E51" s="178"/>
      <c r="F51" s="39">
        <v>5</v>
      </c>
      <c r="G51" s="181">
        <v>45</v>
      </c>
      <c r="H51" s="64">
        <v>15</v>
      </c>
      <c r="I51" s="18">
        <v>30</v>
      </c>
      <c r="J51" s="18"/>
      <c r="K51" s="18"/>
      <c r="L51" s="21"/>
      <c r="M51" s="21"/>
      <c r="N51" s="20"/>
      <c r="O51" s="17"/>
      <c r="P51" s="65"/>
      <c r="Q51" s="64">
        <v>15</v>
      </c>
      <c r="R51" s="20">
        <v>30</v>
      </c>
      <c r="S51" s="64"/>
      <c r="T51" s="20"/>
      <c r="U51" s="17"/>
      <c r="V51" s="20"/>
      <c r="W51" s="64"/>
      <c r="X51" s="20"/>
      <c r="Y51" s="17"/>
      <c r="Z51" s="20"/>
    </row>
    <row r="52" spans="1:29" ht="24.75" customHeight="1">
      <c r="A52" s="18">
        <v>28</v>
      </c>
      <c r="B52" s="235" t="s">
        <v>191</v>
      </c>
      <c r="C52" s="216" t="s">
        <v>224</v>
      </c>
      <c r="D52" s="177"/>
      <c r="E52" s="180">
        <v>2</v>
      </c>
      <c r="F52" s="39">
        <v>3</v>
      </c>
      <c r="G52" s="181">
        <v>30</v>
      </c>
      <c r="H52" s="64">
        <v>15</v>
      </c>
      <c r="I52" s="18">
        <v>15</v>
      </c>
      <c r="J52" s="18"/>
      <c r="K52" s="18"/>
      <c r="L52" s="21"/>
      <c r="M52" s="21"/>
      <c r="N52" s="20"/>
      <c r="O52" s="17"/>
      <c r="P52" s="65"/>
      <c r="Q52" s="64">
        <v>15</v>
      </c>
      <c r="R52" s="20">
        <v>15</v>
      </c>
      <c r="S52" s="64"/>
      <c r="T52" s="20"/>
      <c r="U52" s="17"/>
      <c r="V52" s="20"/>
      <c r="W52" s="64"/>
      <c r="X52" s="20"/>
      <c r="Y52" s="17"/>
      <c r="Z52" s="20"/>
    </row>
    <row r="53" spans="1:29" ht="15" customHeight="1">
      <c r="A53" s="18">
        <v>29</v>
      </c>
      <c r="B53" s="235" t="s">
        <v>88</v>
      </c>
      <c r="C53" s="166" t="s">
        <v>150</v>
      </c>
      <c r="D53" s="11">
        <v>3</v>
      </c>
      <c r="E53" s="178"/>
      <c r="F53" s="39">
        <v>5</v>
      </c>
      <c r="G53" s="181">
        <v>45</v>
      </c>
      <c r="H53" s="64">
        <v>15</v>
      </c>
      <c r="I53" s="18">
        <v>30</v>
      </c>
      <c r="J53" s="18"/>
      <c r="K53" s="18"/>
      <c r="L53" s="21"/>
      <c r="M53" s="21"/>
      <c r="N53" s="20"/>
      <c r="O53" s="64"/>
      <c r="P53" s="67"/>
      <c r="Q53" s="17"/>
      <c r="R53" s="20"/>
      <c r="S53" s="64">
        <v>15</v>
      </c>
      <c r="T53" s="20">
        <v>30</v>
      </c>
      <c r="U53" s="17"/>
      <c r="V53" s="20"/>
      <c r="W53" s="64"/>
      <c r="X53" s="20"/>
      <c r="Y53" s="17"/>
      <c r="Z53" s="20"/>
    </row>
    <row r="54" spans="1:29" ht="24.75" customHeight="1">
      <c r="A54" s="18">
        <v>30</v>
      </c>
      <c r="B54" s="235" t="s">
        <v>196</v>
      </c>
      <c r="C54" s="216" t="s">
        <v>255</v>
      </c>
      <c r="D54" s="11">
        <v>4</v>
      </c>
      <c r="E54" s="178"/>
      <c r="F54" s="39">
        <v>5</v>
      </c>
      <c r="G54" s="181">
        <v>45</v>
      </c>
      <c r="H54" s="64">
        <v>15</v>
      </c>
      <c r="I54" s="18">
        <v>30</v>
      </c>
      <c r="J54" s="18"/>
      <c r="K54" s="18"/>
      <c r="L54" s="21"/>
      <c r="M54" s="21"/>
      <c r="N54" s="44"/>
      <c r="O54" s="42"/>
      <c r="P54" s="162"/>
      <c r="Q54" s="161"/>
      <c r="R54" s="44"/>
      <c r="S54" s="161"/>
      <c r="T54" s="44"/>
      <c r="U54" s="42">
        <v>15</v>
      </c>
      <c r="V54" s="44">
        <v>30</v>
      </c>
      <c r="W54" s="161"/>
      <c r="X54" s="44"/>
      <c r="Y54" s="42"/>
      <c r="Z54" s="20"/>
    </row>
    <row r="55" spans="1:29" ht="27.75" customHeight="1">
      <c r="A55" s="18">
        <v>31</v>
      </c>
      <c r="B55" s="235" t="s">
        <v>210</v>
      </c>
      <c r="C55" s="216" t="s">
        <v>253</v>
      </c>
      <c r="D55" s="11">
        <v>4</v>
      </c>
      <c r="E55" s="178"/>
      <c r="F55" s="39">
        <v>5</v>
      </c>
      <c r="G55" s="181">
        <v>45</v>
      </c>
      <c r="H55" s="64">
        <v>15</v>
      </c>
      <c r="I55" s="18">
        <v>30</v>
      </c>
      <c r="J55" s="18"/>
      <c r="K55" s="18"/>
      <c r="L55" s="21"/>
      <c r="M55" s="21"/>
      <c r="N55" s="20"/>
      <c r="O55" s="17"/>
      <c r="P55" s="65"/>
      <c r="Q55" s="64"/>
      <c r="R55" s="20"/>
      <c r="S55" s="64"/>
      <c r="T55" s="20"/>
      <c r="U55" s="17">
        <v>15</v>
      </c>
      <c r="V55" s="20">
        <v>30</v>
      </c>
      <c r="W55" s="64"/>
      <c r="X55" s="20"/>
      <c r="Y55" s="17"/>
      <c r="Z55" s="20"/>
    </row>
    <row r="56" spans="1:29" ht="17.100000000000001" customHeight="1">
      <c r="A56" s="18">
        <v>32</v>
      </c>
      <c r="B56" s="235" t="s">
        <v>90</v>
      </c>
      <c r="C56" s="166" t="s">
        <v>151</v>
      </c>
      <c r="D56" s="177"/>
      <c r="E56" s="180">
        <v>5</v>
      </c>
      <c r="F56" s="39">
        <v>3</v>
      </c>
      <c r="G56" s="202">
        <v>30</v>
      </c>
      <c r="H56" s="64"/>
      <c r="I56" s="18">
        <v>30</v>
      </c>
      <c r="J56" s="18"/>
      <c r="K56" s="18"/>
      <c r="L56" s="21"/>
      <c r="M56" s="21"/>
      <c r="N56" s="20"/>
      <c r="O56" s="64"/>
      <c r="P56" s="67"/>
      <c r="Q56" s="17"/>
      <c r="R56" s="20"/>
      <c r="S56" s="64"/>
      <c r="T56" s="20"/>
      <c r="U56" s="17"/>
      <c r="V56" s="20"/>
      <c r="W56" s="64"/>
      <c r="X56" s="20">
        <v>30</v>
      </c>
      <c r="Y56" s="17"/>
      <c r="Z56" s="20"/>
    </row>
    <row r="57" spans="1:29" ht="17.100000000000001" customHeight="1">
      <c r="A57" s="18">
        <v>33</v>
      </c>
      <c r="B57" s="235" t="s">
        <v>92</v>
      </c>
      <c r="C57" s="168" t="s">
        <v>152</v>
      </c>
      <c r="D57" s="179"/>
      <c r="E57" s="19">
        <v>5</v>
      </c>
      <c r="F57" s="11">
        <v>3</v>
      </c>
      <c r="G57" s="181">
        <v>30</v>
      </c>
      <c r="H57" s="42">
        <v>15</v>
      </c>
      <c r="I57" s="43">
        <v>15</v>
      </c>
      <c r="J57" s="43"/>
      <c r="K57" s="43"/>
      <c r="L57" s="160"/>
      <c r="M57" s="160"/>
      <c r="N57" s="44"/>
      <c r="O57" s="161"/>
      <c r="P57" s="60"/>
      <c r="Q57" s="42"/>
      <c r="R57" s="44"/>
      <c r="S57" s="42"/>
      <c r="T57" s="44"/>
      <c r="U57" s="42"/>
      <c r="V57" s="44"/>
      <c r="W57" s="42">
        <v>15</v>
      </c>
      <c r="X57" s="44">
        <v>15</v>
      </c>
      <c r="Y57" s="42"/>
      <c r="Z57" s="44"/>
    </row>
    <row r="58" spans="1:29" ht="29.25" customHeight="1">
      <c r="A58" s="18">
        <v>34</v>
      </c>
      <c r="B58" s="235" t="s">
        <v>193</v>
      </c>
      <c r="C58" s="216" t="s">
        <v>252</v>
      </c>
      <c r="D58" s="11">
        <v>5</v>
      </c>
      <c r="E58" s="178"/>
      <c r="F58" s="11">
        <v>6</v>
      </c>
      <c r="G58" s="181">
        <v>60</v>
      </c>
      <c r="H58" s="64">
        <v>30</v>
      </c>
      <c r="I58" s="18">
        <v>30</v>
      </c>
      <c r="J58" s="18"/>
      <c r="K58" s="18"/>
      <c r="L58" s="21"/>
      <c r="M58" s="21"/>
      <c r="N58" s="20"/>
      <c r="O58" s="17"/>
      <c r="P58" s="65"/>
      <c r="Q58" s="17"/>
      <c r="R58" s="20"/>
      <c r="S58" s="17"/>
      <c r="T58" s="20"/>
      <c r="U58" s="17"/>
      <c r="V58" s="20"/>
      <c r="W58" s="17">
        <v>30</v>
      </c>
      <c r="X58" s="20">
        <v>30</v>
      </c>
      <c r="Y58" s="17"/>
      <c r="Z58" s="20"/>
    </row>
    <row r="59" spans="1:29" ht="24.75" customHeight="1">
      <c r="A59" s="18">
        <v>35</v>
      </c>
      <c r="B59" s="235" t="s">
        <v>194</v>
      </c>
      <c r="C59" s="216" t="s">
        <v>251</v>
      </c>
      <c r="D59" s="11">
        <v>6</v>
      </c>
      <c r="E59" s="178"/>
      <c r="F59" s="11">
        <v>3</v>
      </c>
      <c r="G59" s="181">
        <v>30</v>
      </c>
      <c r="H59" s="64">
        <v>15</v>
      </c>
      <c r="I59" s="18">
        <v>15</v>
      </c>
      <c r="J59" s="18"/>
      <c r="K59" s="18"/>
      <c r="L59" s="21"/>
      <c r="M59" s="21"/>
      <c r="N59" s="20"/>
      <c r="O59" s="17"/>
      <c r="P59" s="65"/>
      <c r="Q59" s="64"/>
      <c r="R59" s="20"/>
      <c r="S59" s="64"/>
      <c r="T59" s="20"/>
      <c r="U59" s="17"/>
      <c r="V59" s="20"/>
      <c r="W59" s="64"/>
      <c r="X59" s="20"/>
      <c r="Y59" s="17">
        <v>15</v>
      </c>
      <c r="Z59" s="20">
        <v>15</v>
      </c>
    </row>
    <row r="60" spans="1:29" ht="15" customHeight="1" thickBot="1">
      <c r="A60" s="18">
        <v>36</v>
      </c>
      <c r="B60" s="279" t="s">
        <v>299</v>
      </c>
      <c r="C60" s="166" t="s">
        <v>317</v>
      </c>
      <c r="D60" s="177"/>
      <c r="E60" s="180">
        <v>6</v>
      </c>
      <c r="F60" s="11">
        <v>2</v>
      </c>
      <c r="G60" s="181">
        <v>30</v>
      </c>
      <c r="H60" s="64"/>
      <c r="I60" s="18"/>
      <c r="J60" s="18">
        <v>30</v>
      </c>
      <c r="K60" s="18"/>
      <c r="L60" s="21"/>
      <c r="M60" s="21"/>
      <c r="N60" s="20"/>
      <c r="O60" s="17"/>
      <c r="P60" s="65"/>
      <c r="Q60" s="64"/>
      <c r="R60" s="20"/>
      <c r="S60" s="64"/>
      <c r="T60" s="20"/>
      <c r="U60" s="17"/>
      <c r="V60" s="20"/>
      <c r="W60" s="64"/>
      <c r="X60" s="20"/>
      <c r="Y60" s="17"/>
      <c r="Z60" s="20">
        <v>30</v>
      </c>
    </row>
    <row r="61" spans="1:29" s="77" customFormat="1" ht="15" customHeight="1" thickTop="1" thickBot="1">
      <c r="A61" s="338" t="s">
        <v>19</v>
      </c>
      <c r="B61" s="362"/>
      <c r="C61" s="362"/>
      <c r="D61" s="362"/>
      <c r="E61" s="363"/>
      <c r="F61" s="196">
        <v>48</v>
      </c>
      <c r="G61" s="196">
        <v>480</v>
      </c>
      <c r="H61" s="196">
        <v>180</v>
      </c>
      <c r="I61" s="196">
        <v>270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45</v>
      </c>
      <c r="P61" s="196">
        <v>45</v>
      </c>
      <c r="Q61" s="196">
        <v>30</v>
      </c>
      <c r="R61" s="196">
        <v>45</v>
      </c>
      <c r="S61" s="196">
        <v>15</v>
      </c>
      <c r="T61" s="196">
        <v>30</v>
      </c>
      <c r="U61" s="196">
        <v>30</v>
      </c>
      <c r="V61" s="196">
        <v>60</v>
      </c>
      <c r="W61" s="196">
        <v>45</v>
      </c>
      <c r="X61" s="196">
        <v>75</v>
      </c>
      <c r="Y61" s="196">
        <v>15</v>
      </c>
      <c r="Z61" s="196">
        <v>45</v>
      </c>
      <c r="AA61" s="265"/>
      <c r="AB61" s="265"/>
      <c r="AC61" s="265"/>
    </row>
    <row r="62" spans="1:29" ht="15" customHeight="1" thickTop="1" thickBot="1">
      <c r="A62" s="339" t="s">
        <v>94</v>
      </c>
      <c r="B62" s="340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1"/>
    </row>
    <row r="63" spans="1:29" ht="15" customHeight="1" thickTop="1">
      <c r="A63" s="57" t="s">
        <v>177</v>
      </c>
      <c r="B63" s="229" t="s">
        <v>212</v>
      </c>
      <c r="C63" s="167" t="s">
        <v>153</v>
      </c>
      <c r="D63" s="57"/>
      <c r="E63" s="106">
        <v>3</v>
      </c>
      <c r="F63" s="10">
        <v>2</v>
      </c>
      <c r="G63" s="204">
        <v>30</v>
      </c>
      <c r="H63" s="61">
        <v>15</v>
      </c>
      <c r="I63" s="90">
        <v>15</v>
      </c>
      <c r="J63" s="90"/>
      <c r="K63" s="90"/>
      <c r="L63" s="117"/>
      <c r="M63" s="117"/>
      <c r="N63" s="59"/>
      <c r="O63" s="118"/>
      <c r="P63" s="91"/>
      <c r="Q63" s="61"/>
      <c r="R63" s="59"/>
      <c r="S63" s="61">
        <v>15</v>
      </c>
      <c r="T63" s="59">
        <v>15</v>
      </c>
      <c r="U63" s="61"/>
      <c r="V63" s="59"/>
      <c r="W63" s="61"/>
      <c r="X63" s="59"/>
      <c r="Y63" s="61"/>
      <c r="Z63" s="59"/>
    </row>
    <row r="64" spans="1:29" ht="15" customHeight="1">
      <c r="A64" s="14" t="s">
        <v>157</v>
      </c>
      <c r="B64" s="228" t="s">
        <v>96</v>
      </c>
      <c r="C64" s="166" t="s">
        <v>154</v>
      </c>
      <c r="D64" s="14"/>
      <c r="E64" s="63"/>
      <c r="F64" s="39"/>
      <c r="G64" s="181"/>
      <c r="H64" s="64"/>
      <c r="I64" s="18"/>
      <c r="J64" s="18"/>
      <c r="K64" s="18"/>
      <c r="L64" s="21"/>
      <c r="M64" s="21"/>
      <c r="N64" s="20"/>
      <c r="O64" s="17"/>
      <c r="P64" s="65"/>
      <c r="Q64" s="17"/>
      <c r="R64" s="20"/>
      <c r="S64" s="17"/>
      <c r="T64" s="20"/>
      <c r="U64" s="17"/>
      <c r="V64" s="20"/>
      <c r="W64" s="17"/>
      <c r="X64" s="20"/>
      <c r="Y64" s="17"/>
      <c r="Z64" s="20"/>
    </row>
    <row r="65" spans="1:29" ht="15" customHeight="1">
      <c r="A65" s="14" t="s">
        <v>329</v>
      </c>
      <c r="B65" s="228" t="s">
        <v>213</v>
      </c>
      <c r="C65" s="166" t="s">
        <v>155</v>
      </c>
      <c r="D65" s="14"/>
      <c r="E65" s="180">
        <v>4</v>
      </c>
      <c r="F65" s="39">
        <v>2</v>
      </c>
      <c r="G65" s="181">
        <v>30</v>
      </c>
      <c r="H65" s="64">
        <v>15</v>
      </c>
      <c r="I65" s="18">
        <v>15</v>
      </c>
      <c r="J65" s="18"/>
      <c r="K65" s="18"/>
      <c r="L65" s="21"/>
      <c r="M65" s="21"/>
      <c r="N65" s="20"/>
      <c r="O65" s="17"/>
      <c r="P65" s="65"/>
      <c r="Q65" s="17"/>
      <c r="R65" s="20"/>
      <c r="S65" s="17"/>
      <c r="T65" s="20"/>
      <c r="U65" s="17">
        <v>15</v>
      </c>
      <c r="V65" s="20">
        <v>15</v>
      </c>
      <c r="W65" s="17"/>
      <c r="X65" s="20"/>
      <c r="Y65" s="17"/>
      <c r="Z65" s="20"/>
    </row>
    <row r="66" spans="1:29" ht="28.5" customHeight="1">
      <c r="A66" s="14" t="s">
        <v>330</v>
      </c>
      <c r="B66" s="228" t="s">
        <v>197</v>
      </c>
      <c r="C66" s="216" t="s">
        <v>250</v>
      </c>
      <c r="D66" s="14"/>
      <c r="E66" s="63"/>
      <c r="F66" s="11"/>
      <c r="G66" s="181"/>
      <c r="H66" s="64"/>
      <c r="I66" s="18"/>
      <c r="J66" s="18"/>
      <c r="K66" s="18"/>
      <c r="L66" s="21"/>
      <c r="M66" s="21"/>
      <c r="N66" s="20"/>
      <c r="O66" s="17"/>
      <c r="P66" s="65"/>
      <c r="Q66" s="64"/>
      <c r="R66" s="20"/>
      <c r="S66" s="64"/>
      <c r="T66" s="20"/>
      <c r="U66" s="17"/>
      <c r="V66" s="20"/>
      <c r="W66" s="64"/>
      <c r="X66" s="20"/>
      <c r="Y66" s="17"/>
      <c r="Z66" s="20"/>
    </row>
    <row r="67" spans="1:29" ht="15" customHeight="1">
      <c r="A67" s="14" t="s">
        <v>331</v>
      </c>
      <c r="B67" s="228" t="s">
        <v>214</v>
      </c>
      <c r="C67" s="166" t="s">
        <v>156</v>
      </c>
      <c r="D67" s="14"/>
      <c r="E67" s="180">
        <v>5</v>
      </c>
      <c r="F67" s="11">
        <v>2</v>
      </c>
      <c r="G67" s="181">
        <v>30</v>
      </c>
      <c r="H67" s="64">
        <v>15</v>
      </c>
      <c r="I67" s="18">
        <v>15</v>
      </c>
      <c r="J67" s="18"/>
      <c r="K67" s="18"/>
      <c r="L67" s="21"/>
      <c r="M67" s="21"/>
      <c r="N67" s="20"/>
      <c r="O67" s="17"/>
      <c r="P67" s="65"/>
      <c r="Q67" s="64"/>
      <c r="R67" s="20"/>
      <c r="S67" s="64"/>
      <c r="T67" s="20"/>
      <c r="U67" s="17"/>
      <c r="V67" s="20"/>
      <c r="W67" s="64">
        <v>15</v>
      </c>
      <c r="X67" s="20">
        <v>15</v>
      </c>
      <c r="Y67" s="17"/>
      <c r="Z67" s="20"/>
    </row>
    <row r="68" spans="1:29" ht="15" customHeight="1">
      <c r="A68" s="14" t="s">
        <v>332</v>
      </c>
      <c r="B68" s="228" t="s">
        <v>103</v>
      </c>
      <c r="C68" s="166" t="s">
        <v>158</v>
      </c>
      <c r="D68" s="14"/>
      <c r="E68" s="63"/>
      <c r="F68" s="11"/>
      <c r="G68" s="181"/>
      <c r="H68" s="64"/>
      <c r="I68" s="18"/>
      <c r="J68" s="18"/>
      <c r="K68" s="18"/>
      <c r="L68" s="21"/>
      <c r="M68" s="21"/>
      <c r="N68" s="29"/>
      <c r="O68" s="64"/>
      <c r="P68" s="29"/>
      <c r="Q68" s="17"/>
      <c r="R68" s="20"/>
      <c r="S68" s="64"/>
      <c r="T68" s="29"/>
      <c r="U68" s="17"/>
      <c r="V68" s="20"/>
      <c r="W68" s="64"/>
      <c r="X68" s="29"/>
      <c r="Y68" s="17"/>
      <c r="Z68" s="20"/>
    </row>
    <row r="69" spans="1:29" ht="15" customHeight="1" thickBot="1">
      <c r="A69" s="11">
        <v>40</v>
      </c>
      <c r="B69" s="182" t="s">
        <v>178</v>
      </c>
      <c r="C69" s="280" t="s">
        <v>211</v>
      </c>
      <c r="D69" s="14"/>
      <c r="E69" s="180">
        <v>6</v>
      </c>
      <c r="F69" s="11">
        <v>1</v>
      </c>
      <c r="G69" s="181">
        <v>15</v>
      </c>
      <c r="H69" s="64"/>
      <c r="I69" s="18"/>
      <c r="J69" s="18">
        <v>15</v>
      </c>
      <c r="K69" s="18"/>
      <c r="L69" s="21"/>
      <c r="M69" s="21"/>
      <c r="N69" s="29"/>
      <c r="O69" s="64"/>
      <c r="P69" s="29"/>
      <c r="Q69" s="17"/>
      <c r="R69" s="20"/>
      <c r="S69" s="64"/>
      <c r="T69" s="29"/>
      <c r="U69" s="17"/>
      <c r="V69" s="20"/>
      <c r="W69" s="64"/>
      <c r="X69" s="29"/>
      <c r="Y69" s="17"/>
      <c r="Z69" s="20">
        <v>15</v>
      </c>
    </row>
    <row r="70" spans="1:29" s="77" customFormat="1" ht="15" customHeight="1" thickTop="1" thickBot="1">
      <c r="A70" s="330" t="s">
        <v>19</v>
      </c>
      <c r="B70" s="362"/>
      <c r="C70" s="362"/>
      <c r="D70" s="362"/>
      <c r="E70" s="363"/>
      <c r="F70" s="196">
        <v>7</v>
      </c>
      <c r="G70" s="196">
        <v>105</v>
      </c>
      <c r="H70" s="196">
        <v>45</v>
      </c>
      <c r="I70" s="196">
        <v>45</v>
      </c>
      <c r="J70" s="196">
        <v>15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196">
        <v>15</v>
      </c>
      <c r="T70" s="196">
        <v>15</v>
      </c>
      <c r="U70" s="196">
        <v>15</v>
      </c>
      <c r="V70" s="196">
        <v>15</v>
      </c>
      <c r="W70" s="196">
        <v>15</v>
      </c>
      <c r="X70" s="196">
        <v>15</v>
      </c>
      <c r="Y70" s="196">
        <v>0</v>
      </c>
      <c r="Z70" s="196">
        <v>15</v>
      </c>
      <c r="AA70" s="265"/>
      <c r="AB70" s="265"/>
      <c r="AC70" s="265"/>
    </row>
    <row r="71" spans="1:29" ht="15" customHeight="1" thickTop="1" thickBot="1">
      <c r="A71" s="339" t="s">
        <v>295</v>
      </c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340"/>
      <c r="Z71" s="341"/>
    </row>
    <row r="72" spans="1:29" ht="40.15" customHeight="1" thickTop="1">
      <c r="A72" s="39">
        <v>41</v>
      </c>
      <c r="B72" s="255" t="s">
        <v>296</v>
      </c>
      <c r="C72" s="169" t="s">
        <v>319</v>
      </c>
      <c r="D72" s="40"/>
      <c r="E72" s="39">
        <v>4</v>
      </c>
      <c r="F72" s="10">
        <v>3</v>
      </c>
      <c r="G72" s="181">
        <v>30</v>
      </c>
      <c r="H72" s="42"/>
      <c r="I72" s="43"/>
      <c r="J72" s="43"/>
      <c r="K72" s="43"/>
      <c r="L72" s="43"/>
      <c r="M72" s="43">
        <v>30</v>
      </c>
      <c r="N72" s="43"/>
      <c r="O72" s="42"/>
      <c r="P72" s="44"/>
      <c r="Q72" s="42"/>
      <c r="R72" s="44"/>
      <c r="S72" s="42"/>
      <c r="T72" s="60"/>
      <c r="U72" s="42"/>
      <c r="V72" s="44">
        <v>30</v>
      </c>
      <c r="W72" s="42"/>
      <c r="X72" s="44"/>
      <c r="Y72" s="42"/>
      <c r="Z72" s="44"/>
    </row>
    <row r="73" spans="1:29" ht="40.15" customHeight="1">
      <c r="A73" s="11">
        <v>42</v>
      </c>
      <c r="B73" s="281" t="s">
        <v>297</v>
      </c>
      <c r="C73" s="170" t="s">
        <v>320</v>
      </c>
      <c r="D73" s="14"/>
      <c r="E73" s="11">
        <v>5</v>
      </c>
      <c r="F73" s="11">
        <v>3</v>
      </c>
      <c r="G73" s="202">
        <v>30</v>
      </c>
      <c r="H73" s="17"/>
      <c r="I73" s="18"/>
      <c r="J73" s="18"/>
      <c r="K73" s="18"/>
      <c r="L73" s="18"/>
      <c r="M73" s="18">
        <v>30</v>
      </c>
      <c r="N73" s="18"/>
      <c r="O73" s="17"/>
      <c r="P73" s="20"/>
      <c r="Q73" s="17"/>
      <c r="R73" s="20"/>
      <c r="S73" s="17"/>
      <c r="T73" s="67"/>
      <c r="U73" s="17"/>
      <c r="V73" s="20"/>
      <c r="W73" s="17"/>
      <c r="X73" s="20">
        <v>30</v>
      </c>
      <c r="Y73" s="17"/>
      <c r="Z73" s="20"/>
    </row>
    <row r="74" spans="1:29" ht="40.15" customHeight="1" thickBot="1">
      <c r="A74" s="68">
        <v>43</v>
      </c>
      <c r="B74" s="281" t="s">
        <v>298</v>
      </c>
      <c r="C74" s="170" t="s">
        <v>321</v>
      </c>
      <c r="D74" s="14"/>
      <c r="E74" s="11">
        <v>6</v>
      </c>
      <c r="F74" s="24">
        <v>3</v>
      </c>
      <c r="G74" s="202">
        <v>30</v>
      </c>
      <c r="H74" s="17"/>
      <c r="I74" s="18"/>
      <c r="J74" s="18"/>
      <c r="K74" s="18"/>
      <c r="L74" s="18"/>
      <c r="M74" s="18">
        <v>30</v>
      </c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>
        <v>30</v>
      </c>
    </row>
    <row r="75" spans="1:29" s="77" customFormat="1" ht="17.100000000000001" customHeight="1" thickTop="1" thickBot="1">
      <c r="A75" s="330" t="s">
        <v>19</v>
      </c>
      <c r="B75" s="362"/>
      <c r="C75" s="362"/>
      <c r="D75" s="362"/>
      <c r="E75" s="363"/>
      <c r="F75" s="196">
        <v>9</v>
      </c>
      <c r="G75" s="196">
        <v>90</v>
      </c>
      <c r="H75" s="197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90</v>
      </c>
      <c r="N75" s="199">
        <v>0</v>
      </c>
      <c r="O75" s="197">
        <v>0</v>
      </c>
      <c r="P75" s="199">
        <v>0</v>
      </c>
      <c r="Q75" s="197">
        <v>0</v>
      </c>
      <c r="R75" s="199">
        <v>0</v>
      </c>
      <c r="S75" s="197">
        <v>0</v>
      </c>
      <c r="T75" s="199">
        <v>0</v>
      </c>
      <c r="U75" s="197">
        <v>0</v>
      </c>
      <c r="V75" s="199">
        <v>30</v>
      </c>
      <c r="W75" s="197">
        <v>0</v>
      </c>
      <c r="X75" s="199">
        <v>30</v>
      </c>
      <c r="Y75" s="197">
        <v>0</v>
      </c>
      <c r="Z75" s="199">
        <v>30</v>
      </c>
      <c r="AA75" s="265"/>
      <c r="AB75" s="265"/>
      <c r="AC75" s="265"/>
    </row>
    <row r="76" spans="1:29" ht="17.100000000000001" customHeight="1" thickTop="1">
      <c r="A76" s="349" t="s">
        <v>181</v>
      </c>
      <c r="B76" s="350"/>
      <c r="C76" s="350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1"/>
    </row>
    <row r="77" spans="1:29" ht="17.100000000000001" customHeight="1" thickBot="1">
      <c r="A77" s="335" t="s">
        <v>105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5"/>
    </row>
    <row r="78" spans="1:29" ht="17.100000000000001" customHeight="1" thickTop="1">
      <c r="A78" s="18">
        <v>44</v>
      </c>
      <c r="B78" s="241" t="s">
        <v>106</v>
      </c>
      <c r="C78" s="167" t="s">
        <v>159</v>
      </c>
      <c r="D78" s="57"/>
      <c r="E78" s="10">
        <v>3</v>
      </c>
      <c r="F78" s="10">
        <v>4</v>
      </c>
      <c r="G78" s="204">
        <v>45</v>
      </c>
      <c r="H78" s="61">
        <v>15</v>
      </c>
      <c r="I78" s="90">
        <v>30</v>
      </c>
      <c r="J78" s="90"/>
      <c r="K78" s="90"/>
      <c r="L78" s="90"/>
      <c r="M78" s="90"/>
      <c r="N78" s="90"/>
      <c r="O78" s="61"/>
      <c r="P78" s="59"/>
      <c r="Q78" s="61"/>
      <c r="R78" s="59"/>
      <c r="S78" s="61">
        <v>15</v>
      </c>
      <c r="T78" s="91">
        <v>30</v>
      </c>
      <c r="U78" s="61"/>
      <c r="V78" s="59"/>
      <c r="W78" s="61"/>
      <c r="X78" s="59"/>
      <c r="Y78" s="61"/>
      <c r="Z78" s="59"/>
    </row>
    <row r="79" spans="1:29" ht="17.100000000000001" customHeight="1">
      <c r="A79" s="18">
        <v>45</v>
      </c>
      <c r="B79" s="236" t="s">
        <v>108</v>
      </c>
      <c r="C79" s="166" t="s">
        <v>160</v>
      </c>
      <c r="D79" s="14"/>
      <c r="E79" s="11">
        <v>3</v>
      </c>
      <c r="F79" s="39">
        <v>4</v>
      </c>
      <c r="G79" s="202">
        <v>45</v>
      </c>
      <c r="H79" s="17">
        <v>15</v>
      </c>
      <c r="I79" s="18">
        <v>30</v>
      </c>
      <c r="J79" s="18"/>
      <c r="K79" s="18"/>
      <c r="L79" s="18"/>
      <c r="M79" s="18"/>
      <c r="N79" s="18"/>
      <c r="O79" s="17"/>
      <c r="P79" s="20"/>
      <c r="Q79" s="17"/>
      <c r="R79" s="20"/>
      <c r="S79" s="17">
        <v>15</v>
      </c>
      <c r="T79" s="67">
        <v>30</v>
      </c>
      <c r="U79" s="17"/>
      <c r="V79" s="20"/>
      <c r="W79" s="17"/>
      <c r="X79" s="20"/>
      <c r="Y79" s="17"/>
      <c r="Z79" s="20"/>
    </row>
    <row r="80" spans="1:29" ht="17.100000000000001" customHeight="1">
      <c r="A80" s="18">
        <v>46</v>
      </c>
      <c r="B80" s="236" t="s">
        <v>110</v>
      </c>
      <c r="C80" s="166" t="s">
        <v>161</v>
      </c>
      <c r="D80" s="14"/>
      <c r="E80" s="11">
        <v>4</v>
      </c>
      <c r="F80" s="39">
        <v>4</v>
      </c>
      <c r="G80" s="202">
        <v>45</v>
      </c>
      <c r="H80" s="17">
        <v>15</v>
      </c>
      <c r="I80" s="18">
        <v>30</v>
      </c>
      <c r="J80" s="18"/>
      <c r="K80" s="18"/>
      <c r="L80" s="18"/>
      <c r="M80" s="18"/>
      <c r="N80" s="18"/>
      <c r="O80" s="17"/>
      <c r="P80" s="20"/>
      <c r="Q80" s="17"/>
      <c r="R80" s="20"/>
      <c r="S80" s="17"/>
      <c r="T80" s="67"/>
      <c r="U80" s="17">
        <v>15</v>
      </c>
      <c r="V80" s="20">
        <v>30</v>
      </c>
      <c r="W80" s="17"/>
      <c r="X80" s="20"/>
      <c r="Y80" s="17"/>
      <c r="Z80" s="20"/>
    </row>
    <row r="81" spans="1:31" ht="17.100000000000001" customHeight="1">
      <c r="A81" s="18">
        <v>47</v>
      </c>
      <c r="B81" s="242" t="s">
        <v>118</v>
      </c>
      <c r="C81" s="166" t="s">
        <v>165</v>
      </c>
      <c r="D81" s="14"/>
      <c r="E81" s="11">
        <v>4</v>
      </c>
      <c r="F81" s="11">
        <v>3</v>
      </c>
      <c r="G81" s="240">
        <v>30</v>
      </c>
      <c r="H81" s="18">
        <v>15</v>
      </c>
      <c r="I81" s="18">
        <v>15</v>
      </c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>
        <v>15</v>
      </c>
      <c r="V81" s="20">
        <v>15</v>
      </c>
      <c r="W81" s="17"/>
      <c r="X81" s="20"/>
      <c r="Y81" s="17"/>
      <c r="Z81" s="20"/>
    </row>
    <row r="82" spans="1:31" ht="31.5" customHeight="1">
      <c r="A82" s="18">
        <v>48</v>
      </c>
      <c r="B82" s="236" t="s">
        <v>198</v>
      </c>
      <c r="C82" s="216" t="s">
        <v>225</v>
      </c>
      <c r="D82" s="14"/>
      <c r="E82" s="11">
        <v>5</v>
      </c>
      <c r="F82" s="39">
        <v>3</v>
      </c>
      <c r="G82" s="202">
        <v>30</v>
      </c>
      <c r="H82" s="17">
        <v>0</v>
      </c>
      <c r="I82" s="18">
        <v>30</v>
      </c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>
        <v>30</v>
      </c>
      <c r="Y82" s="17"/>
      <c r="Z82" s="20"/>
    </row>
    <row r="83" spans="1:31" ht="17.100000000000001" customHeight="1">
      <c r="A83" s="18">
        <v>49</v>
      </c>
      <c r="B83" s="238" t="s">
        <v>114</v>
      </c>
      <c r="C83" s="166" t="s">
        <v>163</v>
      </c>
      <c r="D83" s="14"/>
      <c r="E83" s="11">
        <v>5</v>
      </c>
      <c r="F83" s="11">
        <v>4</v>
      </c>
      <c r="G83" s="202">
        <v>60</v>
      </c>
      <c r="H83" s="17">
        <v>30</v>
      </c>
      <c r="I83" s="18">
        <v>30</v>
      </c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>
        <v>30</v>
      </c>
      <c r="X83" s="20">
        <v>30</v>
      </c>
      <c r="Y83" s="17"/>
      <c r="Z83" s="20"/>
    </row>
    <row r="84" spans="1:31" ht="27.95" customHeight="1">
      <c r="A84" s="18">
        <v>50</v>
      </c>
      <c r="B84" s="236" t="s">
        <v>195</v>
      </c>
      <c r="C84" s="216" t="s">
        <v>226</v>
      </c>
      <c r="D84" s="14"/>
      <c r="E84" s="11">
        <v>6</v>
      </c>
      <c r="F84" s="11">
        <v>4</v>
      </c>
      <c r="G84" s="202">
        <v>45</v>
      </c>
      <c r="H84" s="17">
        <v>15</v>
      </c>
      <c r="I84" s="18">
        <v>30</v>
      </c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>
        <v>15</v>
      </c>
      <c r="Z84" s="20">
        <v>30</v>
      </c>
      <c r="AE84" s="261"/>
    </row>
    <row r="85" spans="1:31" ht="16.149999999999999" customHeight="1">
      <c r="A85" s="18">
        <v>51</v>
      </c>
      <c r="B85" s="236" t="s">
        <v>112</v>
      </c>
      <c r="C85" s="166" t="s">
        <v>162</v>
      </c>
      <c r="D85" s="14"/>
      <c r="E85" s="11">
        <v>6</v>
      </c>
      <c r="F85" s="39">
        <v>3</v>
      </c>
      <c r="G85" s="202">
        <v>30</v>
      </c>
      <c r="H85" s="42">
        <v>0</v>
      </c>
      <c r="I85" s="43">
        <v>30</v>
      </c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>
        <v>30</v>
      </c>
    </row>
    <row r="86" spans="1:31" ht="17.100000000000001" customHeight="1" thickBot="1">
      <c r="A86" s="18">
        <v>52</v>
      </c>
      <c r="B86" s="238" t="s">
        <v>116</v>
      </c>
      <c r="C86" s="166" t="s">
        <v>164</v>
      </c>
      <c r="D86" s="14"/>
      <c r="E86" s="11">
        <v>6</v>
      </c>
      <c r="F86" s="11">
        <v>3</v>
      </c>
      <c r="G86" s="202">
        <v>30</v>
      </c>
      <c r="H86" s="17">
        <v>0</v>
      </c>
      <c r="I86" s="18">
        <v>30</v>
      </c>
      <c r="J86" s="18"/>
      <c r="K86" s="18"/>
      <c r="L86" s="18"/>
      <c r="M86" s="18"/>
      <c r="N86" s="18"/>
      <c r="O86" s="17"/>
      <c r="P86" s="20"/>
      <c r="Q86" s="17"/>
      <c r="R86" s="20"/>
      <c r="S86" s="17"/>
      <c r="T86" s="67"/>
      <c r="U86" s="17"/>
      <c r="V86" s="20"/>
      <c r="W86" s="17"/>
      <c r="X86" s="20"/>
      <c r="Y86" s="17"/>
      <c r="Z86" s="20">
        <v>30</v>
      </c>
    </row>
    <row r="87" spans="1:31" s="77" customFormat="1" ht="17.100000000000001" customHeight="1" thickTop="1" thickBot="1">
      <c r="A87" s="338" t="s">
        <v>19</v>
      </c>
      <c r="B87" s="331"/>
      <c r="C87" s="385"/>
      <c r="D87" s="385"/>
      <c r="E87" s="386"/>
      <c r="F87" s="32">
        <v>32</v>
      </c>
      <c r="G87" s="196">
        <v>360</v>
      </c>
      <c r="H87" s="197">
        <v>105</v>
      </c>
      <c r="I87" s="198">
        <v>255</v>
      </c>
      <c r="J87" s="198">
        <v>0</v>
      </c>
      <c r="K87" s="198">
        <v>0</v>
      </c>
      <c r="L87" s="198">
        <v>0</v>
      </c>
      <c r="M87" s="198">
        <v>0</v>
      </c>
      <c r="N87" s="260">
        <v>0</v>
      </c>
      <c r="O87" s="198">
        <v>0</v>
      </c>
      <c r="P87" s="199">
        <v>0</v>
      </c>
      <c r="Q87" s="197">
        <v>0</v>
      </c>
      <c r="R87" s="199">
        <v>0</v>
      </c>
      <c r="S87" s="197">
        <v>30</v>
      </c>
      <c r="T87" s="199">
        <v>60</v>
      </c>
      <c r="U87" s="197">
        <v>30</v>
      </c>
      <c r="V87" s="199">
        <v>45</v>
      </c>
      <c r="W87" s="197">
        <v>30</v>
      </c>
      <c r="X87" s="199">
        <v>60</v>
      </c>
      <c r="Y87" s="197">
        <v>15</v>
      </c>
      <c r="Z87" s="199">
        <v>90</v>
      </c>
      <c r="AA87" s="265"/>
      <c r="AB87" s="265"/>
      <c r="AC87" s="265"/>
    </row>
    <row r="88" spans="1:31" ht="17.100000000000001" customHeight="1" thickTop="1">
      <c r="A88" s="349" t="s">
        <v>166</v>
      </c>
      <c r="B88" s="350"/>
      <c r="C88" s="350"/>
      <c r="D88" s="350"/>
      <c r="E88" s="350"/>
      <c r="F88" s="350"/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0"/>
      <c r="T88" s="350"/>
      <c r="U88" s="350"/>
      <c r="V88" s="350"/>
      <c r="W88" s="350"/>
      <c r="X88" s="350"/>
      <c r="Y88" s="350"/>
      <c r="Z88" s="351"/>
    </row>
    <row r="89" spans="1:31" ht="17.100000000000001" customHeight="1" thickBot="1">
      <c r="A89" s="335" t="s">
        <v>120</v>
      </c>
      <c r="B89" s="354"/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5"/>
    </row>
    <row r="90" spans="1:31" ht="22.5" customHeight="1" thickTop="1">
      <c r="A90" s="18">
        <v>44</v>
      </c>
      <c r="B90" s="244" t="s">
        <v>186</v>
      </c>
      <c r="C90" s="216" t="s">
        <v>228</v>
      </c>
      <c r="D90" s="14"/>
      <c r="E90" s="11">
        <v>3</v>
      </c>
      <c r="F90" s="39">
        <v>3</v>
      </c>
      <c r="G90" s="202">
        <v>30</v>
      </c>
      <c r="H90" s="42">
        <v>0</v>
      </c>
      <c r="I90" s="43">
        <v>30</v>
      </c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>
        <v>30</v>
      </c>
      <c r="U90" s="17"/>
      <c r="V90" s="20"/>
      <c r="W90" s="17"/>
      <c r="X90" s="20"/>
      <c r="Y90" s="17"/>
      <c r="Z90" s="20"/>
    </row>
    <row r="91" spans="1:31" ht="22.5" customHeight="1">
      <c r="A91" s="18">
        <v>45</v>
      </c>
      <c r="B91" s="238" t="s">
        <v>124</v>
      </c>
      <c r="C91" s="166" t="s">
        <v>168</v>
      </c>
      <c r="D91" s="14"/>
      <c r="E91" s="11">
        <v>3</v>
      </c>
      <c r="F91" s="39">
        <v>4</v>
      </c>
      <c r="G91" s="202">
        <v>45</v>
      </c>
      <c r="H91" s="42">
        <v>15</v>
      </c>
      <c r="I91" s="43">
        <v>30</v>
      </c>
      <c r="J91" s="18"/>
      <c r="K91" s="18"/>
      <c r="L91" s="18"/>
      <c r="M91" s="18"/>
      <c r="N91" s="18"/>
      <c r="O91" s="17"/>
      <c r="P91" s="20"/>
      <c r="Q91" s="17"/>
      <c r="R91" s="20"/>
      <c r="S91" s="17">
        <v>15</v>
      </c>
      <c r="T91" s="67">
        <v>30</v>
      </c>
      <c r="U91" s="17"/>
      <c r="V91" s="20"/>
      <c r="W91" s="17"/>
      <c r="X91" s="20"/>
      <c r="Y91" s="17"/>
      <c r="Z91" s="20"/>
    </row>
    <row r="92" spans="1:31" ht="22.5" customHeight="1">
      <c r="A92" s="18">
        <v>46</v>
      </c>
      <c r="B92" s="238" t="s">
        <v>126</v>
      </c>
      <c r="C92" s="166" t="s">
        <v>169</v>
      </c>
      <c r="D92" s="14"/>
      <c r="E92" s="11">
        <v>3</v>
      </c>
      <c r="F92" s="11">
        <v>3</v>
      </c>
      <c r="G92" s="202">
        <v>30</v>
      </c>
      <c r="H92" s="42">
        <v>15</v>
      </c>
      <c r="I92" s="43">
        <v>15</v>
      </c>
      <c r="J92" s="18"/>
      <c r="K92" s="18"/>
      <c r="L92" s="18"/>
      <c r="M92" s="18"/>
      <c r="N92" s="18"/>
      <c r="O92" s="17"/>
      <c r="P92" s="20"/>
      <c r="Q92" s="17"/>
      <c r="R92" s="20"/>
      <c r="S92" s="17">
        <v>15</v>
      </c>
      <c r="T92" s="67">
        <v>15</v>
      </c>
      <c r="U92" s="17"/>
      <c r="V92" s="20"/>
      <c r="W92" s="17"/>
      <c r="X92" s="20"/>
      <c r="Y92" s="17"/>
      <c r="Z92" s="20"/>
    </row>
    <row r="93" spans="1:31" ht="22.5" customHeight="1">
      <c r="A93" s="18">
        <v>47</v>
      </c>
      <c r="B93" s="258" t="s">
        <v>132</v>
      </c>
      <c r="C93" s="166" t="s">
        <v>172</v>
      </c>
      <c r="D93" s="14"/>
      <c r="E93" s="11">
        <v>4</v>
      </c>
      <c r="F93" s="24">
        <v>4</v>
      </c>
      <c r="G93" s="202">
        <v>45</v>
      </c>
      <c r="H93" s="42">
        <v>15</v>
      </c>
      <c r="I93" s="43">
        <v>30</v>
      </c>
      <c r="J93" s="18"/>
      <c r="K93" s="18"/>
      <c r="L93" s="18"/>
      <c r="M93" s="18"/>
      <c r="N93" s="18"/>
      <c r="O93" s="17"/>
      <c r="P93" s="20"/>
      <c r="Q93" s="17"/>
      <c r="R93" s="20"/>
      <c r="S93" s="17"/>
      <c r="T93" s="67"/>
      <c r="U93" s="17">
        <v>15</v>
      </c>
      <c r="V93" s="20">
        <v>30</v>
      </c>
      <c r="W93" s="17"/>
      <c r="X93" s="20"/>
      <c r="Y93" s="17"/>
      <c r="Z93" s="20"/>
    </row>
    <row r="94" spans="1:31" ht="24" customHeight="1">
      <c r="A94" s="18">
        <v>48</v>
      </c>
      <c r="B94" s="259" t="s">
        <v>188</v>
      </c>
      <c r="C94" s="217" t="s">
        <v>227</v>
      </c>
      <c r="D94" s="40"/>
      <c r="E94" s="39">
        <v>4</v>
      </c>
      <c r="F94" s="11">
        <v>3</v>
      </c>
      <c r="G94" s="181">
        <v>30</v>
      </c>
      <c r="H94" s="42">
        <v>0</v>
      </c>
      <c r="I94" s="43">
        <v>30</v>
      </c>
      <c r="J94" s="43"/>
      <c r="K94" s="43"/>
      <c r="L94" s="43"/>
      <c r="M94" s="43"/>
      <c r="N94" s="43"/>
      <c r="O94" s="42"/>
      <c r="P94" s="44"/>
      <c r="Q94" s="42"/>
      <c r="R94" s="44"/>
      <c r="S94" s="42"/>
      <c r="T94" s="60"/>
      <c r="U94" s="42"/>
      <c r="V94" s="44">
        <v>30</v>
      </c>
      <c r="W94" s="42"/>
      <c r="X94" s="44"/>
      <c r="Y94" s="42"/>
      <c r="Z94" s="44"/>
    </row>
    <row r="95" spans="1:31" ht="17.100000000000001" customHeight="1">
      <c r="A95" s="18">
        <v>49</v>
      </c>
      <c r="B95" s="238" t="s">
        <v>123</v>
      </c>
      <c r="C95" s="166" t="s">
        <v>238</v>
      </c>
      <c r="D95" s="14"/>
      <c r="E95" s="11">
        <v>5</v>
      </c>
      <c r="F95" s="39">
        <v>1</v>
      </c>
      <c r="G95" s="202">
        <v>15</v>
      </c>
      <c r="H95" s="42">
        <v>0</v>
      </c>
      <c r="I95" s="43">
        <v>15</v>
      </c>
      <c r="J95" s="18"/>
      <c r="K95" s="18"/>
      <c r="L95" s="18"/>
      <c r="M95" s="18"/>
      <c r="N95" s="18"/>
      <c r="O95" s="17"/>
      <c r="P95" s="20"/>
      <c r="Q95" s="17"/>
      <c r="R95" s="20"/>
      <c r="S95" s="17"/>
      <c r="T95" s="67"/>
      <c r="U95" s="17"/>
      <c r="V95" s="20"/>
      <c r="W95" s="17"/>
      <c r="X95" s="20">
        <v>15</v>
      </c>
      <c r="Y95" s="17"/>
      <c r="Z95" s="20"/>
    </row>
    <row r="96" spans="1:31" ht="22.5" customHeight="1">
      <c r="A96" s="18">
        <v>50</v>
      </c>
      <c r="B96" s="244" t="s">
        <v>189</v>
      </c>
      <c r="C96" s="216" t="s">
        <v>229</v>
      </c>
      <c r="D96" s="14"/>
      <c r="E96" s="11">
        <v>5</v>
      </c>
      <c r="F96" s="39">
        <v>4</v>
      </c>
      <c r="G96" s="202">
        <v>60</v>
      </c>
      <c r="H96" s="42">
        <v>30</v>
      </c>
      <c r="I96" s="43">
        <v>30</v>
      </c>
      <c r="J96" s="18"/>
      <c r="K96" s="18"/>
      <c r="L96" s="18"/>
      <c r="M96" s="18"/>
      <c r="N96" s="18"/>
      <c r="O96" s="17"/>
      <c r="P96" s="20"/>
      <c r="Q96" s="17"/>
      <c r="R96" s="20"/>
      <c r="S96" s="17"/>
      <c r="T96" s="67"/>
      <c r="U96" s="17"/>
      <c r="V96" s="20"/>
      <c r="W96" s="17">
        <v>30</v>
      </c>
      <c r="X96" s="20">
        <v>30</v>
      </c>
      <c r="Y96" s="17"/>
      <c r="Z96" s="20"/>
    </row>
    <row r="97" spans="1:29" ht="17.100000000000001" customHeight="1">
      <c r="A97" s="18">
        <v>51</v>
      </c>
      <c r="B97" s="238" t="s">
        <v>128</v>
      </c>
      <c r="C97" s="166" t="s">
        <v>170</v>
      </c>
      <c r="D97" s="14"/>
      <c r="E97" s="11">
        <v>5</v>
      </c>
      <c r="F97" s="11">
        <v>3</v>
      </c>
      <c r="G97" s="202">
        <v>30</v>
      </c>
      <c r="H97" s="42">
        <v>0</v>
      </c>
      <c r="I97" s="43">
        <v>30</v>
      </c>
      <c r="J97" s="18"/>
      <c r="K97" s="18"/>
      <c r="L97" s="18"/>
      <c r="M97" s="18"/>
      <c r="N97" s="18"/>
      <c r="O97" s="17"/>
      <c r="P97" s="20"/>
      <c r="Q97" s="17"/>
      <c r="R97" s="20"/>
      <c r="S97" s="17"/>
      <c r="T97" s="67"/>
      <c r="U97" s="17"/>
      <c r="V97" s="20"/>
      <c r="W97" s="17"/>
      <c r="X97" s="20">
        <v>30</v>
      </c>
      <c r="Y97" s="17"/>
      <c r="Z97" s="20"/>
    </row>
    <row r="98" spans="1:29" ht="17.100000000000001" customHeight="1">
      <c r="A98" s="18">
        <v>52</v>
      </c>
      <c r="B98" s="238" t="s">
        <v>121</v>
      </c>
      <c r="C98" s="166" t="s">
        <v>167</v>
      </c>
      <c r="D98" s="14"/>
      <c r="E98" s="11">
        <v>6</v>
      </c>
      <c r="F98" s="39">
        <v>4</v>
      </c>
      <c r="G98" s="202">
        <v>45</v>
      </c>
      <c r="H98" s="42">
        <v>15</v>
      </c>
      <c r="I98" s="43">
        <v>30</v>
      </c>
      <c r="J98" s="18"/>
      <c r="K98" s="18"/>
      <c r="L98" s="18"/>
      <c r="M98" s="18"/>
      <c r="N98" s="18"/>
      <c r="O98" s="17"/>
      <c r="P98" s="20"/>
      <c r="Q98" s="17"/>
      <c r="R98" s="20"/>
      <c r="S98" s="17"/>
      <c r="T98" s="67"/>
      <c r="U98" s="17"/>
      <c r="V98" s="20"/>
      <c r="W98" s="17"/>
      <c r="X98" s="20"/>
      <c r="Y98" s="17">
        <v>15</v>
      </c>
      <c r="Z98" s="20">
        <v>30</v>
      </c>
    </row>
    <row r="99" spans="1:29" ht="17.100000000000001" customHeight="1" thickBot="1">
      <c r="A99" s="18">
        <v>53</v>
      </c>
      <c r="B99" s="245" t="s">
        <v>130</v>
      </c>
      <c r="C99" s="246" t="s">
        <v>171</v>
      </c>
      <c r="D99" s="49"/>
      <c r="E99" s="46">
        <v>6</v>
      </c>
      <c r="F99" s="11">
        <v>3</v>
      </c>
      <c r="G99" s="202">
        <v>30</v>
      </c>
      <c r="H99" s="42">
        <v>0</v>
      </c>
      <c r="I99" s="43">
        <v>30</v>
      </c>
      <c r="J99" s="18"/>
      <c r="K99" s="18"/>
      <c r="L99" s="18"/>
      <c r="M99" s="18"/>
      <c r="N99" s="18"/>
      <c r="O99" s="17"/>
      <c r="P99" s="20"/>
      <c r="Q99" s="17"/>
      <c r="R99" s="20"/>
      <c r="S99" s="17"/>
      <c r="T99" s="67"/>
      <c r="U99" s="17"/>
      <c r="V99" s="20"/>
      <c r="W99" s="17"/>
      <c r="X99" s="20"/>
      <c r="Y99" s="17"/>
      <c r="Z99" s="20">
        <v>30</v>
      </c>
    </row>
    <row r="100" spans="1:29" s="77" customFormat="1" ht="17.100000000000001" customHeight="1" thickTop="1" thickBot="1">
      <c r="A100" s="338" t="s">
        <v>19</v>
      </c>
      <c r="B100" s="367"/>
      <c r="C100" s="367"/>
      <c r="D100" s="367"/>
      <c r="E100" s="368"/>
      <c r="F100" s="196">
        <v>32</v>
      </c>
      <c r="G100" s="196">
        <v>360</v>
      </c>
      <c r="H100" s="197">
        <v>90</v>
      </c>
      <c r="I100" s="198">
        <v>270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7">
        <v>0</v>
      </c>
      <c r="P100" s="199">
        <v>0</v>
      </c>
      <c r="Q100" s="197">
        <v>0</v>
      </c>
      <c r="R100" s="199">
        <v>0</v>
      </c>
      <c r="S100" s="197">
        <v>30</v>
      </c>
      <c r="T100" s="199">
        <v>75</v>
      </c>
      <c r="U100" s="197">
        <v>15</v>
      </c>
      <c r="V100" s="199">
        <v>60</v>
      </c>
      <c r="W100" s="197">
        <v>30</v>
      </c>
      <c r="X100" s="199">
        <v>75</v>
      </c>
      <c r="Y100" s="197">
        <v>15</v>
      </c>
      <c r="Z100" s="199">
        <v>60</v>
      </c>
      <c r="AA100" s="265"/>
      <c r="AB100" s="265"/>
      <c r="AC100" s="265"/>
    </row>
    <row r="101" spans="1:29" ht="17.100000000000001" customHeight="1" thickTop="1">
      <c r="A101" s="349" t="s">
        <v>342</v>
      </c>
      <c r="B101" s="350"/>
      <c r="C101" s="350"/>
      <c r="D101" s="350"/>
      <c r="E101" s="350"/>
      <c r="F101" s="350"/>
      <c r="G101" s="350"/>
      <c r="H101" s="350"/>
      <c r="I101" s="350"/>
      <c r="J101" s="350"/>
      <c r="K101" s="350"/>
      <c r="L101" s="350"/>
      <c r="M101" s="350"/>
      <c r="N101" s="350"/>
      <c r="O101" s="350"/>
      <c r="P101" s="350"/>
      <c r="Q101" s="350"/>
      <c r="R101" s="350"/>
      <c r="S101" s="350"/>
      <c r="T101" s="350"/>
      <c r="U101" s="350"/>
      <c r="V101" s="350"/>
      <c r="W101" s="350"/>
      <c r="X101" s="350"/>
      <c r="Y101" s="350"/>
      <c r="Z101" s="351"/>
    </row>
    <row r="102" spans="1:29" ht="17.100000000000001" customHeight="1" thickBot="1">
      <c r="A102" s="353" t="s">
        <v>134</v>
      </c>
      <c r="B102" s="354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5"/>
    </row>
    <row r="103" spans="1:29" ht="16.899999999999999" customHeight="1" thickTop="1">
      <c r="A103" s="39">
        <v>44</v>
      </c>
      <c r="B103" s="282" t="s">
        <v>286</v>
      </c>
      <c r="C103" s="217" t="s">
        <v>300</v>
      </c>
      <c r="D103" s="40"/>
      <c r="E103" s="39">
        <v>3</v>
      </c>
      <c r="F103" s="10">
        <v>4</v>
      </c>
      <c r="G103" s="181">
        <v>45</v>
      </c>
      <c r="H103" s="42">
        <v>15</v>
      </c>
      <c r="I103" s="43">
        <v>30</v>
      </c>
      <c r="J103" s="43"/>
      <c r="K103" s="43"/>
      <c r="L103" s="43"/>
      <c r="M103" s="43"/>
      <c r="N103" s="43"/>
      <c r="O103" s="42"/>
      <c r="P103" s="44"/>
      <c r="Q103" s="42"/>
      <c r="R103" s="44"/>
      <c r="S103" s="42">
        <v>15</v>
      </c>
      <c r="T103" s="60">
        <v>30</v>
      </c>
      <c r="U103" s="42"/>
      <c r="V103" s="44"/>
      <c r="W103" s="42"/>
      <c r="X103" s="44"/>
      <c r="Y103" s="42"/>
      <c r="Z103" s="44"/>
    </row>
    <row r="104" spans="1:29" ht="16.899999999999999" customHeight="1">
      <c r="A104" s="11">
        <v>45</v>
      </c>
      <c r="B104" s="282" t="s">
        <v>287</v>
      </c>
      <c r="C104" s="166" t="s">
        <v>301</v>
      </c>
      <c r="D104" s="14"/>
      <c r="E104" s="11">
        <v>3</v>
      </c>
      <c r="F104" s="39">
        <v>5</v>
      </c>
      <c r="G104" s="202">
        <v>60</v>
      </c>
      <c r="H104" s="42">
        <v>30</v>
      </c>
      <c r="I104" s="43">
        <v>30</v>
      </c>
      <c r="J104" s="18"/>
      <c r="K104" s="18"/>
      <c r="L104" s="18"/>
      <c r="M104" s="18"/>
      <c r="N104" s="18"/>
      <c r="O104" s="17"/>
      <c r="P104" s="20"/>
      <c r="Q104" s="17"/>
      <c r="R104" s="20"/>
      <c r="S104" s="17">
        <v>30</v>
      </c>
      <c r="T104" s="67">
        <v>30</v>
      </c>
      <c r="U104" s="17"/>
      <c r="V104" s="20"/>
      <c r="W104" s="17"/>
      <c r="X104" s="20"/>
      <c r="Y104" s="17"/>
      <c r="Z104" s="20"/>
    </row>
    <row r="105" spans="1:29" ht="16.899999999999999" customHeight="1">
      <c r="A105" s="39">
        <v>46</v>
      </c>
      <c r="B105" s="283" t="s">
        <v>288</v>
      </c>
      <c r="C105" s="166" t="s">
        <v>302</v>
      </c>
      <c r="D105" s="14"/>
      <c r="E105" s="11">
        <v>4</v>
      </c>
      <c r="F105" s="39">
        <v>4</v>
      </c>
      <c r="G105" s="202">
        <v>45</v>
      </c>
      <c r="H105" s="42">
        <v>30</v>
      </c>
      <c r="I105" s="43">
        <v>15</v>
      </c>
      <c r="J105" s="18"/>
      <c r="K105" s="18"/>
      <c r="L105" s="18"/>
      <c r="M105" s="18"/>
      <c r="N105" s="18"/>
      <c r="O105" s="17"/>
      <c r="P105" s="20"/>
      <c r="Q105" s="17"/>
      <c r="R105" s="20"/>
      <c r="S105" s="17"/>
      <c r="T105" s="67"/>
      <c r="U105" s="17">
        <v>30</v>
      </c>
      <c r="V105" s="20">
        <v>15</v>
      </c>
      <c r="W105" s="17"/>
      <c r="X105" s="20"/>
      <c r="Y105" s="17"/>
      <c r="Z105" s="20"/>
    </row>
    <row r="106" spans="1:29" ht="16.899999999999999" customHeight="1">
      <c r="A106" s="11">
        <v>47</v>
      </c>
      <c r="B106" s="283" t="s">
        <v>289</v>
      </c>
      <c r="C106" s="166" t="s">
        <v>303</v>
      </c>
      <c r="D106" s="14"/>
      <c r="E106" s="11">
        <v>4</v>
      </c>
      <c r="F106" s="39">
        <v>4</v>
      </c>
      <c r="G106" s="202">
        <v>45</v>
      </c>
      <c r="H106" s="42">
        <v>30</v>
      </c>
      <c r="I106" s="43">
        <v>15</v>
      </c>
      <c r="J106" s="18"/>
      <c r="K106" s="18"/>
      <c r="L106" s="18"/>
      <c r="M106" s="18"/>
      <c r="N106" s="18"/>
      <c r="O106" s="17"/>
      <c r="P106" s="20"/>
      <c r="Q106" s="17"/>
      <c r="R106" s="20"/>
      <c r="S106" s="17"/>
      <c r="T106" s="67"/>
      <c r="U106" s="17">
        <v>30</v>
      </c>
      <c r="V106" s="20">
        <v>15</v>
      </c>
      <c r="W106" s="17"/>
      <c r="X106" s="20"/>
      <c r="Y106" s="17"/>
      <c r="Z106" s="20"/>
    </row>
    <row r="107" spans="1:29" ht="16.899999999999999" customHeight="1">
      <c r="A107" s="39">
        <v>48</v>
      </c>
      <c r="B107" s="283" t="s">
        <v>290</v>
      </c>
      <c r="C107" s="166" t="s">
        <v>304</v>
      </c>
      <c r="D107" s="14"/>
      <c r="E107" s="11">
        <v>5</v>
      </c>
      <c r="F107" s="39">
        <v>4</v>
      </c>
      <c r="G107" s="202">
        <v>45</v>
      </c>
      <c r="H107" s="42">
        <v>15</v>
      </c>
      <c r="I107" s="43">
        <v>30</v>
      </c>
      <c r="J107" s="18"/>
      <c r="K107" s="18"/>
      <c r="L107" s="18"/>
      <c r="M107" s="18"/>
      <c r="N107" s="18"/>
      <c r="O107" s="17"/>
      <c r="P107" s="20"/>
      <c r="Q107" s="17"/>
      <c r="R107" s="20"/>
      <c r="S107" s="17"/>
      <c r="T107" s="67"/>
      <c r="U107" s="17"/>
      <c r="V107" s="20"/>
      <c r="W107" s="17">
        <v>15</v>
      </c>
      <c r="X107" s="20">
        <v>30</v>
      </c>
      <c r="Y107" s="17"/>
      <c r="Z107" s="20"/>
    </row>
    <row r="108" spans="1:29" ht="16.899999999999999" customHeight="1">
      <c r="A108" s="11">
        <v>49</v>
      </c>
      <c r="B108" s="283" t="s">
        <v>292</v>
      </c>
      <c r="C108" s="216" t="s">
        <v>305</v>
      </c>
      <c r="D108" s="14"/>
      <c r="E108" s="11">
        <v>5</v>
      </c>
      <c r="F108" s="11">
        <v>4</v>
      </c>
      <c r="G108" s="202">
        <v>45</v>
      </c>
      <c r="H108" s="42">
        <v>30</v>
      </c>
      <c r="I108" s="43">
        <v>15</v>
      </c>
      <c r="J108" s="18"/>
      <c r="K108" s="18"/>
      <c r="L108" s="18"/>
      <c r="M108" s="18"/>
      <c r="N108" s="18"/>
      <c r="O108" s="17"/>
      <c r="P108" s="20"/>
      <c r="Q108" s="17"/>
      <c r="R108" s="20"/>
      <c r="S108" s="17"/>
      <c r="T108" s="67"/>
      <c r="U108" s="17"/>
      <c r="V108" s="20"/>
      <c r="W108" s="17">
        <v>30</v>
      </c>
      <c r="X108" s="20">
        <v>15</v>
      </c>
      <c r="Y108" s="17"/>
      <c r="Z108" s="20"/>
    </row>
    <row r="109" spans="1:29" ht="16.899999999999999" customHeight="1">
      <c r="A109" s="39">
        <v>50</v>
      </c>
      <c r="B109" s="283" t="s">
        <v>291</v>
      </c>
      <c r="C109" s="216" t="s">
        <v>306</v>
      </c>
      <c r="D109" s="14"/>
      <c r="E109" s="11">
        <v>6</v>
      </c>
      <c r="F109" s="11">
        <v>4</v>
      </c>
      <c r="G109" s="202">
        <v>45</v>
      </c>
      <c r="H109" s="42">
        <v>15</v>
      </c>
      <c r="I109" s="43">
        <v>30</v>
      </c>
      <c r="J109" s="18"/>
      <c r="K109" s="18"/>
      <c r="L109" s="18"/>
      <c r="M109" s="18"/>
      <c r="N109" s="18"/>
      <c r="O109" s="17"/>
      <c r="P109" s="20"/>
      <c r="Q109" s="17"/>
      <c r="R109" s="20"/>
      <c r="S109" s="17"/>
      <c r="T109" s="67"/>
      <c r="U109" s="17"/>
      <c r="V109" s="20"/>
      <c r="W109" s="17"/>
      <c r="X109" s="20"/>
      <c r="Y109" s="17">
        <v>15</v>
      </c>
      <c r="Z109" s="20">
        <v>30</v>
      </c>
    </row>
    <row r="110" spans="1:29" ht="16.899999999999999" customHeight="1" thickBot="1">
      <c r="A110" s="11">
        <v>51</v>
      </c>
      <c r="B110" s="164" t="s">
        <v>293</v>
      </c>
      <c r="C110" s="216" t="s">
        <v>307</v>
      </c>
      <c r="D110" s="14"/>
      <c r="E110" s="11">
        <v>6</v>
      </c>
      <c r="F110" s="11">
        <v>3</v>
      </c>
      <c r="G110" s="202">
        <v>30</v>
      </c>
      <c r="H110" s="42">
        <v>30</v>
      </c>
      <c r="I110" s="43">
        <v>0</v>
      </c>
      <c r="J110" s="18"/>
      <c r="K110" s="18"/>
      <c r="L110" s="18"/>
      <c r="M110" s="18"/>
      <c r="N110" s="18"/>
      <c r="O110" s="17"/>
      <c r="P110" s="20"/>
      <c r="Q110" s="17"/>
      <c r="R110" s="20"/>
      <c r="S110" s="17"/>
      <c r="T110" s="67"/>
      <c r="U110" s="17"/>
      <c r="V110" s="20"/>
      <c r="W110" s="17"/>
      <c r="X110" s="20"/>
      <c r="Y110" s="17">
        <v>30</v>
      </c>
      <c r="Z110" s="20"/>
    </row>
    <row r="111" spans="1:29" s="77" customFormat="1" ht="17.100000000000001" customHeight="1" thickTop="1" thickBot="1">
      <c r="A111" s="369" t="s">
        <v>19</v>
      </c>
      <c r="B111" s="370"/>
      <c r="C111" s="370"/>
      <c r="D111" s="370"/>
      <c r="E111" s="371"/>
      <c r="F111" s="196">
        <v>32</v>
      </c>
      <c r="G111" s="196">
        <v>360</v>
      </c>
      <c r="H111" s="197">
        <v>195</v>
      </c>
      <c r="I111" s="198">
        <v>165</v>
      </c>
      <c r="J111" s="198">
        <v>0</v>
      </c>
      <c r="K111" s="198">
        <v>0</v>
      </c>
      <c r="L111" s="198">
        <v>0</v>
      </c>
      <c r="M111" s="198">
        <v>0</v>
      </c>
      <c r="N111" s="198">
        <v>0</v>
      </c>
      <c r="O111" s="197">
        <v>0</v>
      </c>
      <c r="P111" s="199">
        <v>0</v>
      </c>
      <c r="Q111" s="197">
        <v>0</v>
      </c>
      <c r="R111" s="199">
        <v>0</v>
      </c>
      <c r="S111" s="197">
        <v>45</v>
      </c>
      <c r="T111" s="199">
        <v>60</v>
      </c>
      <c r="U111" s="197">
        <v>60</v>
      </c>
      <c r="V111" s="199">
        <v>30</v>
      </c>
      <c r="W111" s="197">
        <v>45</v>
      </c>
      <c r="X111" s="199">
        <v>45</v>
      </c>
      <c r="Y111" s="197">
        <v>45</v>
      </c>
      <c r="Z111" s="199">
        <v>30</v>
      </c>
      <c r="AA111" s="265"/>
      <c r="AB111" s="265"/>
      <c r="AC111" s="265"/>
    </row>
    <row r="112" spans="1:29" ht="17.100000000000001" hidden="1" customHeight="1" thickTop="1" thickBot="1">
      <c r="A112" s="339" t="s">
        <v>42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340"/>
      <c r="P112" s="340"/>
      <c r="Q112" s="340"/>
      <c r="R112" s="340"/>
      <c r="S112" s="340"/>
      <c r="T112" s="340"/>
      <c r="U112" s="340"/>
      <c r="V112" s="340"/>
      <c r="W112" s="340"/>
      <c r="X112" s="340"/>
      <c r="Y112" s="340"/>
      <c r="Z112" s="340"/>
    </row>
    <row r="113" spans="1:29" ht="17.100000000000001" hidden="1" customHeight="1" thickTop="1" thickBot="1">
      <c r="A113" s="10"/>
      <c r="B113" s="89"/>
      <c r="C113" s="56"/>
      <c r="D113" s="57"/>
      <c r="E113" s="57"/>
      <c r="G113" s="58">
        <f>SUM(H113:N113)</f>
        <v>0</v>
      </c>
      <c r="H113" s="61"/>
      <c r="I113" s="90"/>
      <c r="J113" s="90"/>
      <c r="K113" s="90"/>
      <c r="L113" s="90"/>
      <c r="M113" s="90"/>
      <c r="N113" s="90"/>
      <c r="O113" s="61"/>
      <c r="P113" s="59"/>
      <c r="Q113" s="61"/>
      <c r="R113" s="59"/>
      <c r="S113" s="61"/>
      <c r="T113" s="91"/>
      <c r="U113" s="61"/>
      <c r="V113" s="59"/>
      <c r="W113" s="61"/>
      <c r="X113" s="59"/>
      <c r="Y113" s="61"/>
      <c r="Z113" s="59"/>
    </row>
    <row r="114" spans="1:29" ht="17.100000000000001" hidden="1" customHeight="1" thickTop="1" thickBot="1">
      <c r="A114" s="11"/>
      <c r="B114" s="12"/>
      <c r="C114" s="13"/>
      <c r="D114" s="14"/>
      <c r="E114" s="14"/>
      <c r="G114" s="16">
        <f>SUM(H114:N114)</f>
        <v>0</v>
      </c>
      <c r="H114" s="17"/>
      <c r="I114" s="18"/>
      <c r="J114" s="18"/>
      <c r="K114" s="18"/>
      <c r="L114" s="18"/>
      <c r="M114" s="18"/>
      <c r="N114" s="18"/>
      <c r="O114" s="17"/>
      <c r="P114" s="20"/>
      <c r="Q114" s="17"/>
      <c r="R114" s="20"/>
      <c r="S114" s="17"/>
      <c r="T114" s="67"/>
      <c r="U114" s="17"/>
      <c r="V114" s="20"/>
      <c r="W114" s="17"/>
      <c r="X114" s="20"/>
      <c r="Y114" s="17"/>
      <c r="Z114" s="20"/>
    </row>
    <row r="115" spans="1:29" ht="17.100000000000001" hidden="1" customHeight="1" thickTop="1" thickBot="1">
      <c r="A115" s="11"/>
      <c r="B115" s="12"/>
      <c r="C115" s="13"/>
      <c r="D115" s="14"/>
      <c r="E115" s="14"/>
      <c r="G115" s="16">
        <f>SUM(H115:N115)</f>
        <v>0</v>
      </c>
      <c r="H115" s="17"/>
      <c r="I115" s="18"/>
      <c r="J115" s="18"/>
      <c r="K115" s="18"/>
      <c r="L115" s="18"/>
      <c r="M115" s="18"/>
      <c r="N115" s="18"/>
      <c r="O115" s="17"/>
      <c r="P115" s="20"/>
      <c r="Q115" s="17"/>
      <c r="R115" s="20"/>
      <c r="S115" s="17"/>
      <c r="T115" s="67"/>
      <c r="U115" s="17"/>
      <c r="V115" s="20"/>
      <c r="W115" s="17"/>
      <c r="X115" s="20"/>
      <c r="Y115" s="17"/>
      <c r="Z115" s="20"/>
    </row>
    <row r="116" spans="1:29" ht="17.100000000000001" hidden="1" customHeight="1" thickTop="1" thickBot="1">
      <c r="A116" s="11"/>
      <c r="B116" s="12"/>
      <c r="C116" s="13"/>
      <c r="D116" s="14"/>
      <c r="E116" s="14"/>
      <c r="G116" s="16">
        <f>SUM(H116:N116)</f>
        <v>0</v>
      </c>
      <c r="H116" s="17"/>
      <c r="I116" s="18"/>
      <c r="J116" s="18"/>
      <c r="K116" s="18"/>
      <c r="L116" s="18"/>
      <c r="M116" s="18"/>
      <c r="N116" s="18"/>
      <c r="O116" s="17"/>
      <c r="P116" s="20"/>
      <c r="Q116" s="17"/>
      <c r="R116" s="20"/>
      <c r="S116" s="17"/>
      <c r="T116" s="67"/>
      <c r="U116" s="17"/>
      <c r="V116" s="20"/>
      <c r="W116" s="17"/>
      <c r="X116" s="20"/>
      <c r="Y116" s="17"/>
      <c r="Z116" s="20"/>
    </row>
    <row r="117" spans="1:29" ht="17.100000000000001" hidden="1" customHeight="1" thickTop="1" thickBot="1">
      <c r="A117" s="46"/>
      <c r="B117" s="12"/>
      <c r="C117" s="13"/>
      <c r="D117" s="14"/>
      <c r="E117" s="14"/>
      <c r="G117" s="16">
        <f>SUM(H117:N117)</f>
        <v>0</v>
      </c>
      <c r="H117" s="17"/>
      <c r="I117" s="18"/>
      <c r="J117" s="18"/>
      <c r="K117" s="18"/>
      <c r="L117" s="18"/>
      <c r="M117" s="18"/>
      <c r="N117" s="18"/>
      <c r="O117" s="17"/>
      <c r="P117" s="20"/>
      <c r="Q117" s="17"/>
      <c r="R117" s="20"/>
      <c r="S117" s="17"/>
      <c r="T117" s="67"/>
      <c r="U117" s="17"/>
      <c r="V117" s="20"/>
      <c r="W117" s="17"/>
      <c r="X117" s="20"/>
      <c r="Y117" s="17"/>
      <c r="Z117" s="20"/>
    </row>
    <row r="118" spans="1:29" s="77" customFormat="1" ht="17.100000000000001" hidden="1" customHeight="1" thickTop="1" thickBot="1">
      <c r="A118" s="330" t="s">
        <v>19</v>
      </c>
      <c r="B118" s="362"/>
      <c r="C118" s="267"/>
      <c r="D118" s="33"/>
      <c r="E118" s="33"/>
      <c r="F118" s="265"/>
      <c r="G118" s="32">
        <f>SUM(G113:G117)</f>
        <v>0</v>
      </c>
      <c r="H118" s="34">
        <f t="shared" ref="H118:Z118" si="0">SUM(H113:H117)</f>
        <v>0</v>
      </c>
      <c r="I118" s="35">
        <f t="shared" si="0"/>
        <v>0</v>
      </c>
      <c r="J118" s="35">
        <f t="shared" si="0"/>
        <v>0</v>
      </c>
      <c r="K118" s="35">
        <f t="shared" si="0"/>
        <v>0</v>
      </c>
      <c r="L118" s="35">
        <f t="shared" si="0"/>
        <v>0</v>
      </c>
      <c r="M118" s="35">
        <f t="shared" si="0"/>
        <v>0</v>
      </c>
      <c r="N118" s="35">
        <f t="shared" si="0"/>
        <v>0</v>
      </c>
      <c r="O118" s="34">
        <f t="shared" si="0"/>
        <v>0</v>
      </c>
      <c r="P118" s="36">
        <f t="shared" si="0"/>
        <v>0</v>
      </c>
      <c r="Q118" s="34">
        <f t="shared" si="0"/>
        <v>0</v>
      </c>
      <c r="R118" s="36">
        <f t="shared" si="0"/>
        <v>0</v>
      </c>
      <c r="S118" s="34">
        <f t="shared" si="0"/>
        <v>0</v>
      </c>
      <c r="T118" s="36">
        <f t="shared" si="0"/>
        <v>0</v>
      </c>
      <c r="U118" s="34">
        <f t="shared" si="0"/>
        <v>0</v>
      </c>
      <c r="V118" s="36">
        <f t="shared" si="0"/>
        <v>0</v>
      </c>
      <c r="W118" s="34">
        <f t="shared" si="0"/>
        <v>0</v>
      </c>
      <c r="X118" s="36">
        <f t="shared" si="0"/>
        <v>0</v>
      </c>
      <c r="Y118" s="34">
        <f t="shared" si="0"/>
        <v>0</v>
      </c>
      <c r="Z118" s="36">
        <f t="shared" si="0"/>
        <v>0</v>
      </c>
      <c r="AA118" s="265"/>
      <c r="AB118" s="265"/>
      <c r="AC118" s="265"/>
    </row>
    <row r="119" spans="1:29" ht="17.100000000000001" customHeight="1" thickTop="1" thickBot="1">
      <c r="A119" s="339" t="s">
        <v>135</v>
      </c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340"/>
      <c r="Z119" s="341"/>
    </row>
    <row r="120" spans="1:29" ht="55.5" customHeight="1" thickTop="1" thickBot="1">
      <c r="A120" s="171"/>
      <c r="B120" s="230" t="s">
        <v>343</v>
      </c>
      <c r="C120" s="224" t="s">
        <v>344</v>
      </c>
      <c r="D120" s="130"/>
      <c r="E120" s="131">
        <v>4</v>
      </c>
      <c r="F120" s="10">
        <v>7</v>
      </c>
      <c r="G120" s="132"/>
      <c r="H120" s="133"/>
      <c r="I120" s="134"/>
      <c r="J120" s="134"/>
      <c r="K120" s="134"/>
      <c r="L120" s="134"/>
      <c r="M120" s="134"/>
      <c r="N120" s="135"/>
      <c r="O120" s="133"/>
      <c r="P120" s="135"/>
      <c r="Q120" s="136"/>
      <c r="R120" s="137"/>
      <c r="S120" s="133"/>
      <c r="T120" s="135"/>
      <c r="U120" s="136"/>
      <c r="V120" s="137"/>
      <c r="W120" s="133"/>
      <c r="X120" s="135"/>
      <c r="Y120" s="136"/>
      <c r="Z120" s="135"/>
    </row>
    <row r="121" spans="1:29" ht="17.100000000000001" customHeight="1" thickTop="1" thickBot="1">
      <c r="A121" s="225"/>
      <c r="B121" s="2" t="s">
        <v>49</v>
      </c>
      <c r="G121" s="265"/>
      <c r="Z121" s="211"/>
    </row>
    <row r="122" spans="1:29" ht="17.100000000000001" customHeight="1" thickTop="1">
      <c r="A122" s="372" t="s">
        <v>136</v>
      </c>
      <c r="B122" s="373"/>
      <c r="C122" s="374"/>
      <c r="D122" s="208">
        <v>18</v>
      </c>
      <c r="E122" s="208">
        <v>34</v>
      </c>
      <c r="F122" s="204">
        <v>180</v>
      </c>
      <c r="G122" s="204">
        <v>1939</v>
      </c>
      <c r="H122" s="209">
        <v>724</v>
      </c>
      <c r="I122" s="210">
        <v>960</v>
      </c>
      <c r="J122" s="210">
        <v>45</v>
      </c>
      <c r="K122" s="210">
        <v>0</v>
      </c>
      <c r="L122" s="210">
        <v>120</v>
      </c>
      <c r="M122" s="210">
        <v>90</v>
      </c>
      <c r="N122" s="210">
        <v>0</v>
      </c>
      <c r="O122" s="209">
        <v>139</v>
      </c>
      <c r="P122" s="209">
        <v>165</v>
      </c>
      <c r="Q122" s="209">
        <v>150</v>
      </c>
      <c r="R122" s="209">
        <v>195</v>
      </c>
      <c r="S122" s="209">
        <v>105</v>
      </c>
      <c r="T122" s="209">
        <v>195</v>
      </c>
      <c r="U122" s="209">
        <v>120</v>
      </c>
      <c r="V122" s="209">
        <v>240</v>
      </c>
      <c r="W122" s="209">
        <v>135</v>
      </c>
      <c r="X122" s="209">
        <v>240</v>
      </c>
      <c r="Y122" s="209">
        <v>75</v>
      </c>
      <c r="Z122" s="209">
        <v>180</v>
      </c>
    </row>
    <row r="123" spans="1:29" ht="17.100000000000001" customHeight="1">
      <c r="A123" s="375" t="s">
        <v>137</v>
      </c>
      <c r="B123" s="376"/>
      <c r="C123" s="377"/>
      <c r="D123" s="192">
        <v>18</v>
      </c>
      <c r="E123" s="192">
        <v>35</v>
      </c>
      <c r="F123" s="202">
        <v>180</v>
      </c>
      <c r="G123" s="202">
        <v>1939</v>
      </c>
      <c r="H123" s="194">
        <v>709</v>
      </c>
      <c r="I123" s="194">
        <v>975</v>
      </c>
      <c r="J123" s="194">
        <v>45</v>
      </c>
      <c r="K123" s="194">
        <v>0</v>
      </c>
      <c r="L123" s="194">
        <v>120</v>
      </c>
      <c r="M123" s="194">
        <v>90</v>
      </c>
      <c r="N123" s="194">
        <v>0</v>
      </c>
      <c r="O123" s="193">
        <v>139</v>
      </c>
      <c r="P123" s="195">
        <v>165</v>
      </c>
      <c r="Q123" s="193">
        <v>150</v>
      </c>
      <c r="R123" s="195">
        <v>195</v>
      </c>
      <c r="S123" s="193">
        <v>105</v>
      </c>
      <c r="T123" s="195">
        <v>210</v>
      </c>
      <c r="U123" s="193">
        <v>105</v>
      </c>
      <c r="V123" s="195">
        <v>255</v>
      </c>
      <c r="W123" s="193">
        <v>135</v>
      </c>
      <c r="X123" s="195">
        <v>255</v>
      </c>
      <c r="Y123" s="193">
        <v>75</v>
      </c>
      <c r="Z123" s="195">
        <v>150</v>
      </c>
    </row>
    <row r="124" spans="1:29" ht="17.100000000000001" customHeight="1" thickBot="1">
      <c r="A124" s="378" t="s">
        <v>294</v>
      </c>
      <c r="B124" s="379"/>
      <c r="C124" s="380"/>
      <c r="D124" s="284">
        <v>18</v>
      </c>
      <c r="E124" s="284">
        <v>33</v>
      </c>
      <c r="F124" s="206">
        <v>180</v>
      </c>
      <c r="G124" s="206">
        <v>1939</v>
      </c>
      <c r="H124" s="285">
        <v>814</v>
      </c>
      <c r="I124" s="285">
        <v>870</v>
      </c>
      <c r="J124" s="285">
        <v>45</v>
      </c>
      <c r="K124" s="285">
        <v>0</v>
      </c>
      <c r="L124" s="285">
        <v>120</v>
      </c>
      <c r="M124" s="285">
        <v>90</v>
      </c>
      <c r="N124" s="285">
        <v>0</v>
      </c>
      <c r="O124" s="286">
        <v>139</v>
      </c>
      <c r="P124" s="287">
        <v>165</v>
      </c>
      <c r="Q124" s="286">
        <v>150</v>
      </c>
      <c r="R124" s="287">
        <v>195</v>
      </c>
      <c r="S124" s="286">
        <v>120</v>
      </c>
      <c r="T124" s="287">
        <v>195</v>
      </c>
      <c r="U124" s="286">
        <v>150</v>
      </c>
      <c r="V124" s="287">
        <v>225</v>
      </c>
      <c r="W124" s="286">
        <v>150</v>
      </c>
      <c r="X124" s="287">
        <v>225</v>
      </c>
      <c r="Y124" s="286">
        <v>105</v>
      </c>
      <c r="Z124" s="287">
        <v>120</v>
      </c>
    </row>
    <row r="125" spans="1:29" ht="17.100000000000001" customHeight="1" thickTop="1">
      <c r="C125" s="288"/>
      <c r="D125" s="72" t="s">
        <v>50</v>
      </c>
      <c r="E125" s="72"/>
      <c r="G125" s="266">
        <v>1939</v>
      </c>
      <c r="H125" s="72"/>
      <c r="I125" s="72"/>
      <c r="J125" s="72"/>
      <c r="K125" s="72"/>
      <c r="O125" s="361" t="s">
        <v>52</v>
      </c>
      <c r="P125" s="361"/>
      <c r="Q125" s="361"/>
      <c r="R125" s="361"/>
      <c r="S125" s="361"/>
    </row>
    <row r="126" spans="1:29" ht="17.100000000000001" customHeight="1" thickBot="1">
      <c r="D126" s="72" t="s">
        <v>51</v>
      </c>
      <c r="G126" s="266">
        <v>1939</v>
      </c>
      <c r="H126" s="266"/>
      <c r="I126" s="266"/>
      <c r="J126" s="266"/>
      <c r="K126" s="266"/>
      <c r="O126" s="183" t="s">
        <v>7</v>
      </c>
      <c r="P126" s="183"/>
      <c r="Q126" s="183" t="s">
        <v>8</v>
      </c>
      <c r="R126" s="183"/>
      <c r="S126" s="183" t="s">
        <v>9</v>
      </c>
      <c r="T126" s="183"/>
      <c r="U126" s="183" t="s">
        <v>10</v>
      </c>
      <c r="V126" s="183"/>
      <c r="W126" s="183" t="s">
        <v>11</v>
      </c>
      <c r="X126" s="183"/>
      <c r="Y126" s="183" t="s">
        <v>12</v>
      </c>
      <c r="Z126" s="183"/>
      <c r="AA126" s="2" t="s">
        <v>337</v>
      </c>
      <c r="AB126" s="2" t="s">
        <v>338</v>
      </c>
    </row>
    <row r="127" spans="1:29" ht="17.100000000000001" customHeight="1" thickBot="1">
      <c r="G127" s="265"/>
      <c r="M127" s="219"/>
      <c r="N127" s="289" t="s">
        <v>138</v>
      </c>
      <c r="O127" s="290">
        <v>3</v>
      </c>
      <c r="P127" s="291">
        <v>5</v>
      </c>
      <c r="Q127" s="290">
        <v>3</v>
      </c>
      <c r="R127" s="291">
        <v>5</v>
      </c>
      <c r="S127" s="290">
        <v>3</v>
      </c>
      <c r="T127" s="291">
        <v>5</v>
      </c>
      <c r="U127" s="290">
        <v>5</v>
      </c>
      <c r="V127" s="291">
        <v>5</v>
      </c>
      <c r="W127" s="290">
        <v>3</v>
      </c>
      <c r="X127" s="291">
        <v>6</v>
      </c>
      <c r="Y127" s="290">
        <v>1</v>
      </c>
      <c r="Z127" s="291">
        <v>8</v>
      </c>
      <c r="AA127" s="219">
        <f>O127+Q127+S127+U127+W127+Y127</f>
        <v>18</v>
      </c>
      <c r="AB127" s="219">
        <f>P127+R127+T127+V127+X127+Z127</f>
        <v>34</v>
      </c>
    </row>
    <row r="128" spans="1:29" ht="17.100000000000001" customHeight="1" thickTop="1" thickBot="1">
      <c r="A128" s="2" t="s">
        <v>179</v>
      </c>
      <c r="G128" s="265"/>
      <c r="M128" s="219"/>
      <c r="N128" s="289" t="s">
        <v>139</v>
      </c>
      <c r="O128" s="292">
        <v>3</v>
      </c>
      <c r="P128" s="293">
        <v>5</v>
      </c>
      <c r="Q128" s="292">
        <v>3</v>
      </c>
      <c r="R128" s="293">
        <v>5</v>
      </c>
      <c r="S128" s="292">
        <v>3</v>
      </c>
      <c r="T128" s="293">
        <v>6</v>
      </c>
      <c r="U128" s="292">
        <v>5</v>
      </c>
      <c r="V128" s="293">
        <v>5</v>
      </c>
      <c r="W128" s="292">
        <v>3</v>
      </c>
      <c r="X128" s="293">
        <v>7</v>
      </c>
      <c r="Y128" s="292">
        <v>1</v>
      </c>
      <c r="Z128" s="293">
        <v>7</v>
      </c>
      <c r="AA128" s="219">
        <f t="shared" ref="AA128:AA129" si="1">O128+Q128+S128+U128+W128+Y128</f>
        <v>18</v>
      </c>
      <c r="AB128" s="219">
        <f t="shared" ref="AB128:AB129" si="2">P128+R128+T128+V128+X128+Z128</f>
        <v>35</v>
      </c>
    </row>
    <row r="129" spans="7:28" ht="17.100000000000001" customHeight="1" thickTop="1" thickBot="1">
      <c r="G129" s="265"/>
      <c r="M129" s="219"/>
      <c r="N129" s="71" t="s">
        <v>140</v>
      </c>
      <c r="O129" s="294">
        <v>3</v>
      </c>
      <c r="P129" s="295">
        <v>5</v>
      </c>
      <c r="Q129" s="294">
        <v>3</v>
      </c>
      <c r="R129" s="295">
        <v>5</v>
      </c>
      <c r="S129" s="294">
        <v>3</v>
      </c>
      <c r="T129" s="295">
        <v>5</v>
      </c>
      <c r="U129" s="294">
        <v>5</v>
      </c>
      <c r="V129" s="295">
        <v>5</v>
      </c>
      <c r="W129" s="294">
        <v>3</v>
      </c>
      <c r="X129" s="295">
        <v>6</v>
      </c>
      <c r="Y129" s="294">
        <v>1</v>
      </c>
      <c r="Z129" s="295">
        <v>7</v>
      </c>
      <c r="AA129" s="219">
        <f t="shared" si="1"/>
        <v>18</v>
      </c>
      <c r="AB129" s="219">
        <f t="shared" si="2"/>
        <v>33</v>
      </c>
    </row>
    <row r="130" spans="7:28">
      <c r="G130" s="265"/>
      <c r="O130" s="72" t="s">
        <v>335</v>
      </c>
      <c r="P130" s="72" t="s">
        <v>336</v>
      </c>
      <c r="Q130" s="72" t="s">
        <v>335</v>
      </c>
      <c r="R130" s="72" t="s">
        <v>336</v>
      </c>
      <c r="S130" s="72" t="s">
        <v>335</v>
      </c>
      <c r="T130" s="72" t="s">
        <v>336</v>
      </c>
      <c r="U130" s="72" t="s">
        <v>335</v>
      </c>
      <c r="V130" s="72" t="s">
        <v>336</v>
      </c>
      <c r="W130" s="72" t="s">
        <v>335</v>
      </c>
      <c r="X130" s="72" t="s">
        <v>336</v>
      </c>
      <c r="Y130" s="72" t="s">
        <v>335</v>
      </c>
      <c r="Z130" s="72" t="s">
        <v>336</v>
      </c>
    </row>
    <row r="131" spans="7:28">
      <c r="G131" s="265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7:28">
      <c r="G132" s="77"/>
    </row>
    <row r="133" spans="7:28">
      <c r="G133" s="77"/>
    </row>
    <row r="134" spans="7:28">
      <c r="G134" s="77"/>
    </row>
    <row r="135" spans="7:28">
      <c r="G135" s="77"/>
    </row>
    <row r="136" spans="7:28">
      <c r="G136" s="77"/>
    </row>
    <row r="137" spans="7:28">
      <c r="G137" s="77"/>
    </row>
    <row r="138" spans="7:28">
      <c r="G138" s="77"/>
    </row>
    <row r="139" spans="7:28">
      <c r="G139" s="77"/>
    </row>
    <row r="140" spans="7:28">
      <c r="G140" s="77"/>
    </row>
    <row r="141" spans="7:28">
      <c r="G141" s="77"/>
    </row>
    <row r="142" spans="7:28">
      <c r="G142" s="77"/>
    </row>
    <row r="143" spans="7:28">
      <c r="G143" s="77"/>
    </row>
  </sheetData>
  <mergeCells count="45">
    <mergeCell ref="A2:Z2"/>
    <mergeCell ref="O10:R10"/>
    <mergeCell ref="S10:V10"/>
    <mergeCell ref="W10:Z10"/>
    <mergeCell ref="S1:Z1"/>
    <mergeCell ref="A89:Z89"/>
    <mergeCell ref="A77:Z77"/>
    <mergeCell ref="A87:B87"/>
    <mergeCell ref="A88:Z88"/>
    <mergeCell ref="C87:E87"/>
    <mergeCell ref="A76:Z76"/>
    <mergeCell ref="A62:Z62"/>
    <mergeCell ref="A48:Z48"/>
    <mergeCell ref="A71:Z71"/>
    <mergeCell ref="A61:E61"/>
    <mergeCell ref="A70:E70"/>
    <mergeCell ref="A75:E75"/>
    <mergeCell ref="A47:E47"/>
    <mergeCell ref="A9:Z9"/>
    <mergeCell ref="A3:Z3"/>
    <mergeCell ref="A4:Z4"/>
    <mergeCell ref="A8:Z8"/>
    <mergeCell ref="A5:Z5"/>
    <mergeCell ref="A6:Z6"/>
    <mergeCell ref="A7:Z7"/>
    <mergeCell ref="Y11:Z11"/>
    <mergeCell ref="A14:Z14"/>
    <mergeCell ref="A34:Z34"/>
    <mergeCell ref="G10:N11"/>
    <mergeCell ref="O125:S125"/>
    <mergeCell ref="A26:Z26"/>
    <mergeCell ref="A25:E25"/>
    <mergeCell ref="A29:E29"/>
    <mergeCell ref="A100:E100"/>
    <mergeCell ref="A101:Z101"/>
    <mergeCell ref="A102:Z102"/>
    <mergeCell ref="A112:Z112"/>
    <mergeCell ref="A118:B118"/>
    <mergeCell ref="A119:Z119"/>
    <mergeCell ref="A111:E111"/>
    <mergeCell ref="A122:C122"/>
    <mergeCell ref="A123:C123"/>
    <mergeCell ref="A124:C124"/>
    <mergeCell ref="A33:E33"/>
    <mergeCell ref="A30:N30"/>
  </mergeCells>
  <printOptions horizontalCentered="1"/>
  <pageMargins left="0.25" right="0.25" top="0.75" bottom="0.75" header="0.3" footer="0.3"/>
  <pageSetup paperSize="8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147"/>
  <sheetViews>
    <sheetView zoomScale="80" zoomScaleNormal="80" zoomScaleSheetLayoutView="100" workbookViewId="0">
      <selection activeCell="S1" sqref="S1:Z1"/>
    </sheetView>
  </sheetViews>
  <sheetFormatPr defaultColWidth="9.140625" defaultRowHeight="15"/>
  <cols>
    <col min="1" max="1" width="6.7109375" style="1" customWidth="1"/>
    <col min="2" max="2" width="47" style="2" customWidth="1"/>
    <col min="3" max="3" width="14.7109375" style="3" customWidth="1"/>
    <col min="4" max="5" width="3.7109375" style="2" customWidth="1"/>
    <col min="6" max="6" width="7.5703125" style="2" customWidth="1"/>
    <col min="7" max="7" width="8.28515625" style="2" customWidth="1"/>
    <col min="8" max="8" width="5.85546875" style="2" customWidth="1"/>
    <col min="9" max="9" width="4.140625" style="2" customWidth="1"/>
    <col min="10" max="11" width="3.7109375" style="2" customWidth="1"/>
    <col min="12" max="12" width="4.85546875" style="2" customWidth="1"/>
    <col min="13" max="14" width="3.7109375" style="2" customWidth="1"/>
    <col min="15" max="15" width="4.28515625" style="2" customWidth="1"/>
    <col min="16" max="16" width="4.140625" style="2" customWidth="1"/>
    <col min="17" max="17" width="4.28515625" style="2" customWidth="1"/>
    <col min="18" max="20" width="4.140625" style="2" customWidth="1"/>
    <col min="21" max="21" width="4.42578125" style="2" customWidth="1"/>
    <col min="22" max="22" width="4.5703125" style="2" customWidth="1"/>
    <col min="23" max="23" width="4.28515625" style="2" customWidth="1"/>
    <col min="24" max="24" width="4.5703125" style="2" customWidth="1"/>
    <col min="25" max="25" width="3.7109375" style="2" customWidth="1"/>
    <col min="26" max="26" width="4.42578125" style="2" customWidth="1"/>
    <col min="27" max="16384" width="9.140625" style="2"/>
  </cols>
  <sheetData>
    <row r="1" spans="1:27" ht="47.45" customHeight="1">
      <c r="S1" s="389" t="s">
        <v>346</v>
      </c>
      <c r="T1" s="389"/>
      <c r="U1" s="389"/>
      <c r="V1" s="389"/>
      <c r="W1" s="389"/>
      <c r="X1" s="389"/>
      <c r="Y1" s="389"/>
      <c r="Z1" s="389"/>
    </row>
    <row r="2" spans="1:27" ht="15" customHeight="1">
      <c r="A2" s="387" t="s">
        <v>341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</row>
    <row r="3" spans="1:27" ht="15" customHeight="1">
      <c r="A3" s="382" t="s">
        <v>62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</row>
    <row r="4" spans="1:27" ht="15" customHeight="1">
      <c r="A4" s="382" t="s">
        <v>63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</row>
    <row r="5" spans="1:27" ht="15" customHeight="1">
      <c r="A5" s="382" t="s">
        <v>64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</row>
    <row r="6" spans="1:27" ht="15" customHeight="1">
      <c r="A6" s="381" t="s">
        <v>65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</row>
    <row r="7" spans="1:27" ht="15" customHeight="1">
      <c r="A7" s="382" t="s">
        <v>230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</row>
    <row r="8" spans="1:27" ht="15" customHeight="1">
      <c r="A8" s="382" t="s">
        <v>345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</row>
    <row r="9" spans="1:27" ht="15" customHeight="1" thickBot="1">
      <c r="A9" s="381" t="s">
        <v>285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</row>
    <row r="10" spans="1:27" ht="12.95" customHeight="1" thickTop="1" thickBot="1">
      <c r="E10" s="4"/>
      <c r="G10" s="316" t="s">
        <v>2</v>
      </c>
      <c r="H10" s="317"/>
      <c r="I10" s="317"/>
      <c r="J10" s="317"/>
      <c r="K10" s="317"/>
      <c r="L10" s="317"/>
      <c r="M10" s="317"/>
      <c r="N10" s="318"/>
      <c r="O10" s="322" t="s">
        <v>3</v>
      </c>
      <c r="P10" s="323"/>
      <c r="Q10" s="323"/>
      <c r="R10" s="323"/>
      <c r="S10" s="322" t="s">
        <v>4</v>
      </c>
      <c r="T10" s="323"/>
      <c r="U10" s="323"/>
      <c r="V10" s="323"/>
      <c r="W10" s="322" t="s">
        <v>5</v>
      </c>
      <c r="X10" s="323"/>
      <c r="Y10" s="323"/>
      <c r="Z10" s="388"/>
    </row>
    <row r="11" spans="1:27" ht="16.5" customHeight="1" thickTop="1" thickBot="1">
      <c r="E11" s="4"/>
      <c r="G11" s="319"/>
      <c r="H11" s="320"/>
      <c r="I11" s="320"/>
      <c r="J11" s="320"/>
      <c r="K11" s="320"/>
      <c r="L11" s="320"/>
      <c r="M11" s="320"/>
      <c r="N11" s="321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  <c r="W11" s="6" t="s">
        <v>11</v>
      </c>
      <c r="X11" s="6"/>
      <c r="Y11" s="322" t="s">
        <v>12</v>
      </c>
      <c r="Z11" s="348"/>
    </row>
    <row r="12" spans="1:27" s="76" customFormat="1" ht="144" customHeight="1" thickTop="1" thickBot="1">
      <c r="A12" s="7" t="s">
        <v>13</v>
      </c>
      <c r="B12" s="8" t="s">
        <v>14</v>
      </c>
      <c r="C12" s="9" t="s">
        <v>15</v>
      </c>
      <c r="D12" s="97" t="s">
        <v>17</v>
      </c>
      <c r="E12" s="97" t="s">
        <v>18</v>
      </c>
      <c r="F12" s="93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214" t="s">
        <v>215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  <c r="W12" s="95" t="s">
        <v>27</v>
      </c>
      <c r="X12" s="100" t="s">
        <v>28</v>
      </c>
      <c r="Y12" s="101" t="s">
        <v>27</v>
      </c>
      <c r="Z12" s="100" t="s">
        <v>28</v>
      </c>
    </row>
    <row r="13" spans="1:27" s="72" customFormat="1" ht="15" customHeight="1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  <c r="W13" s="73">
        <v>23</v>
      </c>
      <c r="X13" s="73">
        <v>24</v>
      </c>
      <c r="Y13" s="73">
        <v>25</v>
      </c>
      <c r="Z13" s="73">
        <v>26</v>
      </c>
    </row>
    <row r="14" spans="1:27" s="77" customFormat="1" ht="15" customHeight="1" thickTop="1" thickBot="1">
      <c r="A14" s="339" t="s">
        <v>66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1"/>
      <c r="AA14" s="265"/>
    </row>
    <row r="15" spans="1:27" ht="35.1" customHeight="1" thickTop="1">
      <c r="A15" s="10">
        <v>1</v>
      </c>
      <c r="B15" s="163" t="s">
        <v>182</v>
      </c>
      <c r="C15" s="271" t="s">
        <v>260</v>
      </c>
      <c r="D15" s="57"/>
      <c r="E15" s="174">
        <v>1</v>
      </c>
      <c r="F15" s="10">
        <v>2</v>
      </c>
      <c r="G15" s="58">
        <v>18</v>
      </c>
      <c r="H15" s="61"/>
      <c r="I15" s="90"/>
      <c r="J15" s="106"/>
      <c r="K15" s="90"/>
      <c r="L15" s="90">
        <v>18</v>
      </c>
      <c r="M15" s="90"/>
      <c r="N15" s="90"/>
      <c r="O15" s="61"/>
      <c r="P15" s="59">
        <v>18</v>
      </c>
      <c r="Q15" s="61"/>
      <c r="R15" s="59"/>
      <c r="S15" s="61"/>
      <c r="T15" s="59"/>
      <c r="U15" s="61"/>
      <c r="V15" s="59"/>
      <c r="W15" s="61"/>
      <c r="X15" s="59"/>
      <c r="Y15" s="61"/>
      <c r="Z15" s="59"/>
    </row>
    <row r="16" spans="1:27" ht="35.1" customHeight="1">
      <c r="A16" s="11">
        <v>2</v>
      </c>
      <c r="B16" s="164" t="s">
        <v>183</v>
      </c>
      <c r="C16" s="272" t="s">
        <v>261</v>
      </c>
      <c r="D16" s="14"/>
      <c r="E16" s="175">
        <v>2</v>
      </c>
      <c r="F16" s="39">
        <v>2</v>
      </c>
      <c r="G16" s="16">
        <v>27</v>
      </c>
      <c r="H16" s="17"/>
      <c r="I16" s="18"/>
      <c r="J16" s="19"/>
      <c r="K16" s="18"/>
      <c r="L16" s="18">
        <v>27</v>
      </c>
      <c r="M16" s="18"/>
      <c r="N16" s="18"/>
      <c r="O16" s="17"/>
      <c r="P16" s="20"/>
      <c r="Q16" s="17"/>
      <c r="R16" s="20">
        <v>27</v>
      </c>
      <c r="S16" s="17"/>
      <c r="T16" s="20"/>
      <c r="U16" s="17"/>
      <c r="V16" s="20"/>
      <c r="W16" s="17"/>
      <c r="X16" s="20"/>
      <c r="Y16" s="17"/>
      <c r="Z16" s="20"/>
    </row>
    <row r="17" spans="1:27" ht="35.1" customHeight="1">
      <c r="A17" s="11">
        <v>3</v>
      </c>
      <c r="B17" s="165" t="s">
        <v>184</v>
      </c>
      <c r="C17" s="273" t="s">
        <v>262</v>
      </c>
      <c r="D17" s="25"/>
      <c r="E17" s="203">
        <v>3</v>
      </c>
      <c r="F17" s="39">
        <v>2</v>
      </c>
      <c r="G17" s="16">
        <v>18</v>
      </c>
      <c r="H17" s="27"/>
      <c r="I17" s="28"/>
      <c r="J17" s="18"/>
      <c r="K17" s="28"/>
      <c r="L17" s="28">
        <v>18</v>
      </c>
      <c r="M17" s="28"/>
      <c r="N17" s="28"/>
      <c r="O17" s="27"/>
      <c r="P17" s="29"/>
      <c r="Q17" s="27"/>
      <c r="R17" s="29"/>
      <c r="S17" s="27"/>
      <c r="T17" s="29">
        <v>18</v>
      </c>
      <c r="U17" s="27"/>
      <c r="V17" s="29"/>
      <c r="W17" s="27"/>
      <c r="X17" s="29"/>
      <c r="Y17" s="27"/>
      <c r="Z17" s="29"/>
    </row>
    <row r="18" spans="1:27" ht="35.1" customHeight="1">
      <c r="A18" s="11">
        <v>4</v>
      </c>
      <c r="B18" s="164" t="s">
        <v>185</v>
      </c>
      <c r="C18" s="272" t="s">
        <v>263</v>
      </c>
      <c r="D18" s="11">
        <v>4</v>
      </c>
      <c r="E18" s="15"/>
      <c r="F18" s="39">
        <v>2</v>
      </c>
      <c r="G18" s="16">
        <v>27</v>
      </c>
      <c r="H18" s="17"/>
      <c r="I18" s="18"/>
      <c r="J18" s="19"/>
      <c r="K18" s="18"/>
      <c r="L18" s="18">
        <v>27</v>
      </c>
      <c r="M18" s="18"/>
      <c r="N18" s="18"/>
      <c r="O18" s="17"/>
      <c r="P18" s="20"/>
      <c r="Q18" s="17"/>
      <c r="R18" s="20"/>
      <c r="S18" s="17"/>
      <c r="T18" s="20"/>
      <c r="U18" s="17"/>
      <c r="V18" s="20">
        <v>27</v>
      </c>
      <c r="W18" s="17"/>
      <c r="X18" s="20"/>
      <c r="Y18" s="17"/>
      <c r="Z18" s="20"/>
    </row>
    <row r="19" spans="1:27" ht="15" customHeight="1">
      <c r="A19" s="11">
        <v>5</v>
      </c>
      <c r="B19" s="165" t="s">
        <v>67</v>
      </c>
      <c r="C19" s="274" t="s">
        <v>68</v>
      </c>
      <c r="D19" s="25"/>
      <c r="E19" s="24">
        <v>1</v>
      </c>
      <c r="F19" s="39">
        <v>1</v>
      </c>
      <c r="G19" s="16">
        <v>3</v>
      </c>
      <c r="H19" s="27">
        <v>3</v>
      </c>
      <c r="I19" s="28"/>
      <c r="J19" s="18"/>
      <c r="K19" s="28"/>
      <c r="L19" s="28"/>
      <c r="M19" s="28"/>
      <c r="N19" s="28"/>
      <c r="O19" s="27">
        <v>3</v>
      </c>
      <c r="P19" s="29"/>
      <c r="Q19" s="27"/>
      <c r="R19" s="29"/>
      <c r="S19" s="27"/>
      <c r="T19" s="29"/>
      <c r="U19" s="27"/>
      <c r="V19" s="29"/>
      <c r="W19" s="27"/>
      <c r="X19" s="29"/>
      <c r="Y19" s="27"/>
      <c r="Z19" s="29"/>
    </row>
    <row r="20" spans="1:27" ht="22.5" customHeight="1">
      <c r="A20" s="11">
        <v>6</v>
      </c>
      <c r="B20" s="164" t="s">
        <v>201</v>
      </c>
      <c r="C20" s="275" t="s">
        <v>264</v>
      </c>
      <c r="D20" s="14"/>
      <c r="E20" s="11">
        <v>1</v>
      </c>
      <c r="F20" s="11">
        <v>2</v>
      </c>
      <c r="G20" s="202">
        <v>16</v>
      </c>
      <c r="H20" s="17">
        <v>16</v>
      </c>
      <c r="I20" s="18"/>
      <c r="J20" s="19"/>
      <c r="K20" s="18"/>
      <c r="L20" s="18"/>
      <c r="M20" s="18"/>
      <c r="N20" s="18"/>
      <c r="O20" s="17">
        <v>16</v>
      </c>
      <c r="P20" s="20"/>
      <c r="Q20" s="17"/>
      <c r="R20" s="20"/>
      <c r="S20" s="17"/>
      <c r="T20" s="20"/>
      <c r="U20" s="17"/>
      <c r="V20" s="20"/>
      <c r="W20" s="17"/>
      <c r="X20" s="20"/>
      <c r="Y20" s="17"/>
      <c r="Z20" s="20"/>
    </row>
    <row r="21" spans="1:27" ht="15" customHeight="1">
      <c r="A21" s="11">
        <v>7</v>
      </c>
      <c r="B21" s="165" t="s">
        <v>69</v>
      </c>
      <c r="C21" s="277" t="s">
        <v>70</v>
      </c>
      <c r="D21" s="25"/>
      <c r="E21" s="24">
        <v>3</v>
      </c>
      <c r="F21" s="24">
        <v>1</v>
      </c>
      <c r="G21" s="202">
        <v>8</v>
      </c>
      <c r="H21" s="27"/>
      <c r="I21" s="28">
        <v>8</v>
      </c>
      <c r="J21" s="18"/>
      <c r="K21" s="28"/>
      <c r="L21" s="28"/>
      <c r="M21" s="28"/>
      <c r="N21" s="28"/>
      <c r="O21" s="27"/>
      <c r="P21" s="29"/>
      <c r="Q21" s="27"/>
      <c r="R21" s="29"/>
      <c r="S21" s="27"/>
      <c r="T21" s="29">
        <v>8</v>
      </c>
      <c r="U21" s="27"/>
      <c r="V21" s="29"/>
      <c r="W21" s="27"/>
      <c r="X21" s="29"/>
      <c r="Y21" s="27"/>
      <c r="Z21" s="29"/>
    </row>
    <row r="22" spans="1:27" ht="15" customHeight="1" thickBot="1">
      <c r="A22" s="11">
        <v>8</v>
      </c>
      <c r="B22" s="165" t="s">
        <v>71</v>
      </c>
      <c r="C22" s="277" t="s">
        <v>239</v>
      </c>
      <c r="D22" s="25"/>
      <c r="E22" s="24">
        <v>6</v>
      </c>
      <c r="F22" s="24">
        <v>1</v>
      </c>
      <c r="G22" s="202">
        <v>8</v>
      </c>
      <c r="H22" s="27">
        <v>8</v>
      </c>
      <c r="I22" s="28"/>
      <c r="J22" s="18"/>
      <c r="K22" s="28"/>
      <c r="L22" s="28"/>
      <c r="M22" s="28"/>
      <c r="N22" s="28"/>
      <c r="O22" s="27"/>
      <c r="P22" s="29"/>
      <c r="Q22" s="27"/>
      <c r="R22" s="29"/>
      <c r="S22" s="27"/>
      <c r="T22" s="29"/>
      <c r="U22" s="27"/>
      <c r="V22" s="29"/>
      <c r="W22" s="27"/>
      <c r="X22" s="29"/>
      <c r="Y22" s="27">
        <v>8</v>
      </c>
      <c r="Z22" s="29"/>
    </row>
    <row r="23" spans="1:27" s="77" customFormat="1" ht="17.100000000000001" customHeight="1" thickTop="1" thickBot="1">
      <c r="A23" s="330" t="s">
        <v>19</v>
      </c>
      <c r="B23" s="362"/>
      <c r="C23" s="362"/>
      <c r="D23" s="362"/>
      <c r="E23" s="363"/>
      <c r="F23" s="196">
        <v>13</v>
      </c>
      <c r="G23" s="196">
        <v>125</v>
      </c>
      <c r="H23" s="197">
        <v>27</v>
      </c>
      <c r="I23" s="198">
        <v>8</v>
      </c>
      <c r="J23" s="198">
        <v>0</v>
      </c>
      <c r="K23" s="198">
        <v>0</v>
      </c>
      <c r="L23" s="198">
        <v>90</v>
      </c>
      <c r="M23" s="198">
        <v>0</v>
      </c>
      <c r="N23" s="199">
        <v>0</v>
      </c>
      <c r="O23" s="197">
        <v>19</v>
      </c>
      <c r="P23" s="199">
        <v>18</v>
      </c>
      <c r="Q23" s="197">
        <v>0</v>
      </c>
      <c r="R23" s="199">
        <v>27</v>
      </c>
      <c r="S23" s="197">
        <v>0</v>
      </c>
      <c r="T23" s="207">
        <v>26</v>
      </c>
      <c r="U23" s="197">
        <v>0</v>
      </c>
      <c r="V23" s="199">
        <v>27</v>
      </c>
      <c r="W23" s="197">
        <v>0</v>
      </c>
      <c r="X23" s="199">
        <v>0</v>
      </c>
      <c r="Y23" s="197">
        <v>8</v>
      </c>
      <c r="Z23" s="199">
        <v>0</v>
      </c>
      <c r="AA23" s="265"/>
    </row>
    <row r="24" spans="1:27" s="77" customFormat="1" ht="17.100000000000001" customHeight="1" thickTop="1" thickBot="1">
      <c r="A24" s="339" t="s">
        <v>72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1"/>
      <c r="AA24" s="265"/>
    </row>
    <row r="25" spans="1:27" ht="15" customHeight="1" thickTop="1">
      <c r="A25" s="14" t="s">
        <v>73</v>
      </c>
      <c r="B25" s="164" t="s">
        <v>180</v>
      </c>
      <c r="C25" s="166" t="s">
        <v>74</v>
      </c>
      <c r="D25" s="14"/>
      <c r="E25" s="11">
        <v>2</v>
      </c>
      <c r="F25" s="223">
        <v>2</v>
      </c>
      <c r="G25" s="202">
        <v>16</v>
      </c>
      <c r="H25" s="17">
        <v>16</v>
      </c>
      <c r="I25" s="18"/>
      <c r="J25" s="19"/>
      <c r="K25" s="18"/>
      <c r="L25" s="18"/>
      <c r="M25" s="18"/>
      <c r="N25" s="18"/>
      <c r="O25" s="17"/>
      <c r="P25" s="20"/>
      <c r="Q25" s="17">
        <v>16</v>
      </c>
      <c r="R25" s="20"/>
      <c r="S25" s="17"/>
      <c r="T25" s="20"/>
      <c r="U25" s="17"/>
      <c r="V25" s="20"/>
      <c r="W25" s="17"/>
      <c r="X25" s="20"/>
      <c r="Y25" s="17"/>
      <c r="Z25" s="59"/>
    </row>
    <row r="26" spans="1:27" ht="15" customHeight="1" thickBot="1">
      <c r="A26" s="14" t="s">
        <v>75</v>
      </c>
      <c r="B26" s="164" t="s">
        <v>76</v>
      </c>
      <c r="C26" s="166" t="s">
        <v>77</v>
      </c>
      <c r="D26" s="14"/>
      <c r="E26" s="14"/>
      <c r="F26" s="11"/>
      <c r="G26" s="16"/>
      <c r="H26" s="17"/>
      <c r="I26" s="18"/>
      <c r="J26" s="19"/>
      <c r="K26" s="18"/>
      <c r="L26" s="18"/>
      <c r="M26" s="18"/>
      <c r="N26" s="18"/>
      <c r="O26" s="17"/>
      <c r="P26" s="20"/>
      <c r="Q26" s="17"/>
      <c r="R26" s="20"/>
      <c r="S26" s="17"/>
      <c r="T26" s="20"/>
      <c r="U26" s="17"/>
      <c r="V26" s="20"/>
      <c r="W26" s="17"/>
      <c r="X26" s="20"/>
      <c r="Y26" s="17"/>
      <c r="Z26" s="20"/>
    </row>
    <row r="27" spans="1:27" s="77" customFormat="1" ht="17.100000000000001" customHeight="1" thickTop="1" thickBot="1">
      <c r="A27" s="330" t="s">
        <v>19</v>
      </c>
      <c r="B27" s="362"/>
      <c r="C27" s="362"/>
      <c r="D27" s="362"/>
      <c r="E27" s="363"/>
      <c r="F27" s="58">
        <v>2</v>
      </c>
      <c r="G27" s="196">
        <v>16</v>
      </c>
      <c r="H27" s="196">
        <v>16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16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265"/>
    </row>
    <row r="28" spans="1:27" s="77" customFormat="1" ht="17.100000000000001" customHeight="1" thickTop="1" thickBot="1">
      <c r="A28" s="264" t="s">
        <v>241</v>
      </c>
      <c r="B28" s="268"/>
      <c r="C28" s="268"/>
      <c r="D28" s="268"/>
      <c r="E28" s="268"/>
      <c r="F28" s="263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7"/>
      <c r="AA28" s="265"/>
    </row>
    <row r="29" spans="1:27" s="77" customFormat="1" ht="17.100000000000001" customHeight="1" thickTop="1">
      <c r="A29" s="14" t="s">
        <v>242</v>
      </c>
      <c r="B29" s="164" t="s">
        <v>244</v>
      </c>
      <c r="C29" s="166" t="s">
        <v>258</v>
      </c>
      <c r="D29" s="14"/>
      <c r="E29" s="11">
        <v>2</v>
      </c>
      <c r="F29" s="223">
        <v>3</v>
      </c>
      <c r="G29" s="202">
        <v>16</v>
      </c>
      <c r="H29" s="17">
        <v>16</v>
      </c>
      <c r="I29" s="18"/>
      <c r="J29" s="19"/>
      <c r="K29" s="18"/>
      <c r="L29" s="18"/>
      <c r="M29" s="18"/>
      <c r="N29" s="18"/>
      <c r="O29" s="17"/>
      <c r="P29" s="20"/>
      <c r="Q29" s="17">
        <v>16</v>
      </c>
      <c r="R29" s="20"/>
      <c r="S29" s="17"/>
      <c r="T29" s="20"/>
      <c r="U29" s="17"/>
      <c r="V29" s="20"/>
      <c r="W29" s="17"/>
      <c r="X29" s="20"/>
      <c r="Y29" s="17"/>
      <c r="Z29" s="20"/>
      <c r="AA29" s="265"/>
    </row>
    <row r="30" spans="1:27" s="77" customFormat="1" ht="17.100000000000001" customHeight="1" thickBot="1">
      <c r="A30" s="14" t="s">
        <v>243</v>
      </c>
      <c r="B30" s="164" t="s">
        <v>245</v>
      </c>
      <c r="C30" s="166" t="s">
        <v>259</v>
      </c>
      <c r="D30" s="14"/>
      <c r="E30" s="14">
        <v>6</v>
      </c>
      <c r="F30" s="11">
        <v>3</v>
      </c>
      <c r="G30" s="16">
        <v>16</v>
      </c>
      <c r="H30" s="17">
        <v>16</v>
      </c>
      <c r="I30" s="18"/>
      <c r="J30" s="19"/>
      <c r="K30" s="18"/>
      <c r="L30" s="18"/>
      <c r="M30" s="18"/>
      <c r="N30" s="18"/>
      <c r="O30" s="17"/>
      <c r="P30" s="20"/>
      <c r="Q30" s="17"/>
      <c r="R30" s="20"/>
      <c r="S30" s="17"/>
      <c r="T30" s="20"/>
      <c r="U30" s="17"/>
      <c r="V30" s="20"/>
      <c r="W30" s="17"/>
      <c r="X30" s="20"/>
      <c r="Y30" s="17">
        <v>16</v>
      </c>
      <c r="Z30" s="20"/>
      <c r="AA30" s="265"/>
    </row>
    <row r="31" spans="1:27" ht="17.100000000000001" customHeight="1" thickTop="1" thickBot="1">
      <c r="A31" s="330" t="s">
        <v>19</v>
      </c>
      <c r="B31" s="362"/>
      <c r="C31" s="362"/>
      <c r="D31" s="362"/>
      <c r="E31" s="363"/>
      <c r="F31" s="196">
        <v>6</v>
      </c>
      <c r="G31" s="196">
        <v>32</v>
      </c>
      <c r="H31" s="196">
        <v>32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196">
        <v>0</v>
      </c>
      <c r="Q31" s="196">
        <v>16</v>
      </c>
      <c r="R31" s="196">
        <v>0</v>
      </c>
      <c r="S31" s="196">
        <v>0</v>
      </c>
      <c r="T31" s="196">
        <v>0</v>
      </c>
      <c r="U31" s="196">
        <v>0</v>
      </c>
      <c r="V31" s="196">
        <v>0</v>
      </c>
      <c r="W31" s="196">
        <v>0</v>
      </c>
      <c r="X31" s="196">
        <v>0</v>
      </c>
      <c r="Y31" s="196">
        <v>16</v>
      </c>
      <c r="Z31" s="196">
        <v>0</v>
      </c>
    </row>
    <row r="32" spans="1:27" ht="15" customHeight="1" thickTop="1" thickBot="1">
      <c r="A32" s="335" t="s">
        <v>78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1"/>
    </row>
    <row r="33" spans="1:27" ht="22.5" customHeight="1" thickTop="1">
      <c r="A33" s="18">
        <v>11</v>
      </c>
      <c r="B33" s="234" t="s">
        <v>203</v>
      </c>
      <c r="C33" s="215" t="s">
        <v>265</v>
      </c>
      <c r="D33" s="10">
        <v>1</v>
      </c>
      <c r="E33" s="57"/>
      <c r="F33" s="10">
        <v>3</v>
      </c>
      <c r="G33" s="204">
        <v>16</v>
      </c>
      <c r="H33" s="61">
        <v>8</v>
      </c>
      <c r="I33" s="90">
        <v>8</v>
      </c>
      <c r="J33" s="90"/>
      <c r="K33" s="90"/>
      <c r="L33" s="90"/>
      <c r="M33" s="90"/>
      <c r="N33" s="90"/>
      <c r="O33" s="61">
        <v>8</v>
      </c>
      <c r="P33" s="59">
        <v>8</v>
      </c>
      <c r="Q33" s="61"/>
      <c r="R33" s="59"/>
      <c r="S33" s="61"/>
      <c r="T33" s="59"/>
      <c r="U33" s="61"/>
      <c r="V33" s="59"/>
      <c r="W33" s="61"/>
      <c r="X33" s="59"/>
      <c r="Y33" s="61"/>
      <c r="Z33" s="59"/>
    </row>
    <row r="34" spans="1:27" ht="23.25" customHeight="1">
      <c r="A34" s="18">
        <v>12</v>
      </c>
      <c r="B34" s="235" t="s">
        <v>79</v>
      </c>
      <c r="C34" s="168" t="s">
        <v>80</v>
      </c>
      <c r="D34" s="40"/>
      <c r="E34" s="39">
        <v>1</v>
      </c>
      <c r="F34" s="39">
        <v>2</v>
      </c>
      <c r="G34" s="181">
        <v>16</v>
      </c>
      <c r="H34" s="42">
        <v>8</v>
      </c>
      <c r="I34" s="43">
        <v>8</v>
      </c>
      <c r="J34" s="19"/>
      <c r="K34" s="43"/>
      <c r="L34" s="43"/>
      <c r="M34" s="43"/>
      <c r="N34" s="43"/>
      <c r="O34" s="42">
        <v>8</v>
      </c>
      <c r="P34" s="44">
        <v>8</v>
      </c>
      <c r="Q34" s="42"/>
      <c r="R34" s="44"/>
      <c r="S34" s="42"/>
      <c r="T34" s="44"/>
      <c r="U34" s="42"/>
      <c r="V34" s="44"/>
      <c r="W34" s="42"/>
      <c r="X34" s="44"/>
      <c r="Y34" s="42"/>
      <c r="Z34" s="44"/>
    </row>
    <row r="35" spans="1:27" ht="23.25" customHeight="1">
      <c r="A35" s="18">
        <v>13</v>
      </c>
      <c r="B35" s="248" t="s">
        <v>83</v>
      </c>
      <c r="C35" s="166" t="s">
        <v>84</v>
      </c>
      <c r="D35" s="11">
        <v>1</v>
      </c>
      <c r="E35" s="14"/>
      <c r="F35" s="11">
        <v>6</v>
      </c>
      <c r="G35" s="181">
        <v>32</v>
      </c>
      <c r="H35" s="17">
        <v>16</v>
      </c>
      <c r="I35" s="18">
        <v>16</v>
      </c>
      <c r="J35" s="19"/>
      <c r="K35" s="18"/>
      <c r="L35" s="18"/>
      <c r="M35" s="18"/>
      <c r="N35" s="18"/>
      <c r="O35" s="17">
        <v>16</v>
      </c>
      <c r="P35" s="20">
        <v>16</v>
      </c>
      <c r="Q35" s="17"/>
      <c r="R35" s="20"/>
      <c r="S35" s="17"/>
      <c r="T35" s="20"/>
      <c r="U35" s="17"/>
      <c r="V35" s="20"/>
      <c r="W35" s="17"/>
      <c r="X35" s="20"/>
      <c r="Y35" s="17"/>
      <c r="Z35" s="20"/>
    </row>
    <row r="36" spans="1:27" ht="23.25" customHeight="1">
      <c r="A36" s="18">
        <v>14</v>
      </c>
      <c r="B36" s="235" t="s">
        <v>208</v>
      </c>
      <c r="C36" s="216" t="s">
        <v>266</v>
      </c>
      <c r="D36" s="11">
        <v>2</v>
      </c>
      <c r="E36" s="14"/>
      <c r="F36" s="39">
        <v>6</v>
      </c>
      <c r="G36" s="181">
        <v>32</v>
      </c>
      <c r="H36" s="17">
        <v>16</v>
      </c>
      <c r="I36" s="18">
        <v>16</v>
      </c>
      <c r="J36" s="19"/>
      <c r="K36" s="18"/>
      <c r="L36" s="18"/>
      <c r="M36" s="18"/>
      <c r="N36" s="18"/>
      <c r="O36" s="17"/>
      <c r="P36" s="20"/>
      <c r="Q36" s="17">
        <v>16</v>
      </c>
      <c r="R36" s="20">
        <v>16</v>
      </c>
      <c r="S36" s="17"/>
      <c r="T36" s="20"/>
      <c r="U36" s="17"/>
      <c r="V36" s="20"/>
      <c r="W36" s="17"/>
      <c r="X36" s="20"/>
      <c r="Y36" s="17"/>
      <c r="Z36" s="20"/>
    </row>
    <row r="37" spans="1:27" ht="23.25" customHeight="1">
      <c r="A37" s="18">
        <v>15</v>
      </c>
      <c r="B37" s="235" t="s">
        <v>81</v>
      </c>
      <c r="C37" s="166" t="s">
        <v>82</v>
      </c>
      <c r="D37" s="11">
        <v>2</v>
      </c>
      <c r="E37" s="14"/>
      <c r="F37" s="39">
        <v>6</v>
      </c>
      <c r="G37" s="202">
        <v>32</v>
      </c>
      <c r="H37" s="17">
        <v>16</v>
      </c>
      <c r="I37" s="18">
        <v>16</v>
      </c>
      <c r="J37" s="18"/>
      <c r="K37" s="18"/>
      <c r="L37" s="18"/>
      <c r="M37" s="18"/>
      <c r="N37" s="18"/>
      <c r="O37" s="17"/>
      <c r="P37" s="20"/>
      <c r="Q37" s="17">
        <v>16</v>
      </c>
      <c r="R37" s="20">
        <v>16</v>
      </c>
      <c r="S37" s="17"/>
      <c r="T37" s="20"/>
      <c r="U37" s="17"/>
      <c r="V37" s="20"/>
      <c r="W37" s="17"/>
      <c r="X37" s="20"/>
      <c r="Y37" s="17"/>
      <c r="Z37" s="20"/>
    </row>
    <row r="38" spans="1:27" ht="27.75" customHeight="1">
      <c r="A38" s="18">
        <v>16</v>
      </c>
      <c r="B38" s="235" t="s">
        <v>187</v>
      </c>
      <c r="C38" s="216" t="s">
        <v>271</v>
      </c>
      <c r="D38" s="14"/>
      <c r="E38" s="11">
        <v>2</v>
      </c>
      <c r="F38" s="11">
        <v>2</v>
      </c>
      <c r="G38" s="181">
        <v>16</v>
      </c>
      <c r="H38" s="17"/>
      <c r="I38" s="18">
        <v>16</v>
      </c>
      <c r="J38" s="19"/>
      <c r="K38" s="18"/>
      <c r="L38" s="18"/>
      <c r="M38" s="18"/>
      <c r="N38" s="18"/>
      <c r="O38" s="17"/>
      <c r="P38" s="20"/>
      <c r="Q38" s="17"/>
      <c r="R38" s="20">
        <v>16</v>
      </c>
      <c r="S38" s="17"/>
      <c r="T38" s="20"/>
      <c r="U38" s="17"/>
      <c r="V38" s="20"/>
      <c r="W38" s="17"/>
      <c r="X38" s="20"/>
      <c r="Y38" s="17"/>
      <c r="Z38" s="20"/>
    </row>
    <row r="39" spans="1:27" ht="24.75" customHeight="1">
      <c r="A39" s="18">
        <v>17</v>
      </c>
      <c r="B39" s="235" t="s">
        <v>202</v>
      </c>
      <c r="C39" s="216" t="s">
        <v>267</v>
      </c>
      <c r="D39" s="11">
        <v>3</v>
      </c>
      <c r="E39" s="15"/>
      <c r="F39" s="39">
        <v>3</v>
      </c>
      <c r="G39" s="181">
        <v>16</v>
      </c>
      <c r="H39" s="17">
        <v>8</v>
      </c>
      <c r="I39" s="18">
        <v>8</v>
      </c>
      <c r="J39" s="19"/>
      <c r="K39" s="18"/>
      <c r="L39" s="18"/>
      <c r="M39" s="18"/>
      <c r="N39" s="18"/>
      <c r="O39" s="17"/>
      <c r="P39" s="20"/>
      <c r="Q39" s="17"/>
      <c r="R39" s="20"/>
      <c r="S39" s="17">
        <v>8</v>
      </c>
      <c r="T39" s="20">
        <v>8</v>
      </c>
      <c r="U39" s="17"/>
      <c r="V39" s="20"/>
      <c r="W39" s="17"/>
      <c r="X39" s="20"/>
      <c r="Y39" s="17"/>
      <c r="Z39" s="20"/>
    </row>
    <row r="40" spans="1:27" ht="24.75" customHeight="1">
      <c r="A40" s="18">
        <v>18</v>
      </c>
      <c r="B40" s="244" t="s">
        <v>207</v>
      </c>
      <c r="C40" s="217" t="s">
        <v>270</v>
      </c>
      <c r="D40" s="39">
        <v>3</v>
      </c>
      <c r="E40" s="40"/>
      <c r="F40" s="39">
        <v>6</v>
      </c>
      <c r="G40" s="181">
        <v>32</v>
      </c>
      <c r="H40" s="42">
        <v>16</v>
      </c>
      <c r="I40" s="43">
        <v>16</v>
      </c>
      <c r="J40" s="43"/>
      <c r="K40" s="43"/>
      <c r="L40" s="43"/>
      <c r="M40" s="43"/>
      <c r="N40" s="43"/>
      <c r="O40" s="42"/>
      <c r="P40" s="44"/>
      <c r="Q40" s="42"/>
      <c r="R40" s="44"/>
      <c r="S40" s="42">
        <v>16</v>
      </c>
      <c r="T40" s="44">
        <v>16</v>
      </c>
      <c r="U40" s="42"/>
      <c r="V40" s="44"/>
      <c r="W40" s="42"/>
      <c r="X40" s="44"/>
      <c r="Y40" s="42"/>
      <c r="Z40" s="44"/>
    </row>
    <row r="41" spans="1:27" ht="27" customHeight="1">
      <c r="A41" s="18">
        <v>19</v>
      </c>
      <c r="B41" s="235" t="s">
        <v>209</v>
      </c>
      <c r="C41" s="216" t="s">
        <v>268</v>
      </c>
      <c r="D41" s="11">
        <v>4</v>
      </c>
      <c r="E41" s="14"/>
      <c r="F41" s="39">
        <v>6</v>
      </c>
      <c r="G41" s="181">
        <v>32</v>
      </c>
      <c r="H41" s="17">
        <v>16</v>
      </c>
      <c r="I41" s="18">
        <v>16</v>
      </c>
      <c r="J41" s="19"/>
      <c r="K41" s="18"/>
      <c r="L41" s="18"/>
      <c r="M41" s="18"/>
      <c r="N41" s="18"/>
      <c r="O41" s="17"/>
      <c r="P41" s="20"/>
      <c r="Q41" s="17"/>
      <c r="R41" s="20"/>
      <c r="S41" s="17"/>
      <c r="T41" s="20"/>
      <c r="U41" s="17">
        <v>16</v>
      </c>
      <c r="V41" s="20">
        <v>16</v>
      </c>
      <c r="W41" s="17"/>
      <c r="X41" s="20"/>
      <c r="Y41" s="17"/>
      <c r="Z41" s="20"/>
    </row>
    <row r="42" spans="1:27" ht="27" customHeight="1">
      <c r="A42" s="18">
        <v>20</v>
      </c>
      <c r="B42" s="235" t="s">
        <v>205</v>
      </c>
      <c r="C42" s="216" t="s">
        <v>272</v>
      </c>
      <c r="D42" s="11">
        <v>4</v>
      </c>
      <c r="E42" s="14"/>
      <c r="F42" s="11">
        <v>5</v>
      </c>
      <c r="G42" s="181">
        <v>24</v>
      </c>
      <c r="H42" s="17">
        <v>8</v>
      </c>
      <c r="I42" s="18">
        <v>16</v>
      </c>
      <c r="J42" s="19"/>
      <c r="K42" s="18"/>
      <c r="L42" s="18"/>
      <c r="M42" s="18"/>
      <c r="N42" s="18"/>
      <c r="O42" s="17"/>
      <c r="P42" s="20"/>
      <c r="Q42" s="17"/>
      <c r="R42" s="20"/>
      <c r="S42" s="17"/>
      <c r="T42" s="20"/>
      <c r="U42" s="17">
        <v>8</v>
      </c>
      <c r="V42" s="20">
        <v>16</v>
      </c>
      <c r="W42" s="17"/>
      <c r="X42" s="20"/>
      <c r="Y42" s="17"/>
      <c r="Z42" s="20"/>
    </row>
    <row r="43" spans="1:27" ht="26.25" customHeight="1">
      <c r="A43" s="18">
        <v>21</v>
      </c>
      <c r="B43" s="235" t="s">
        <v>204</v>
      </c>
      <c r="C43" s="216" t="s">
        <v>269</v>
      </c>
      <c r="D43" s="11">
        <v>5</v>
      </c>
      <c r="E43" s="14"/>
      <c r="F43" s="39">
        <v>5</v>
      </c>
      <c r="G43" s="202">
        <v>24</v>
      </c>
      <c r="H43" s="17">
        <v>8</v>
      </c>
      <c r="I43" s="18">
        <v>16</v>
      </c>
      <c r="J43" s="18"/>
      <c r="K43" s="18"/>
      <c r="L43" s="18"/>
      <c r="M43" s="18"/>
      <c r="N43" s="18"/>
      <c r="O43" s="17"/>
      <c r="P43" s="20"/>
      <c r="Q43" s="17"/>
      <c r="R43" s="20"/>
      <c r="S43" s="17"/>
      <c r="T43" s="20"/>
      <c r="U43" s="17"/>
      <c r="V43" s="20"/>
      <c r="W43" s="17">
        <v>8</v>
      </c>
      <c r="X43" s="20">
        <v>16</v>
      </c>
      <c r="Y43" s="17"/>
      <c r="Z43" s="20"/>
    </row>
    <row r="44" spans="1:27" ht="23.25" customHeight="1" thickBot="1">
      <c r="A44" s="18">
        <v>22</v>
      </c>
      <c r="B44" s="239" t="s">
        <v>206</v>
      </c>
      <c r="C44" s="218" t="s">
        <v>273</v>
      </c>
      <c r="D44" s="46">
        <v>5</v>
      </c>
      <c r="E44" s="49"/>
      <c r="F44" s="24">
        <v>6</v>
      </c>
      <c r="G44" s="206">
        <v>32</v>
      </c>
      <c r="H44" s="51">
        <v>16</v>
      </c>
      <c r="I44" s="30">
        <v>16</v>
      </c>
      <c r="J44" s="30"/>
      <c r="K44" s="30"/>
      <c r="L44" s="30"/>
      <c r="M44" s="30"/>
      <c r="N44" s="30"/>
      <c r="O44" s="51"/>
      <c r="P44" s="52"/>
      <c r="Q44" s="51"/>
      <c r="R44" s="52"/>
      <c r="S44" s="51"/>
      <c r="T44" s="52"/>
      <c r="U44" s="51"/>
      <c r="V44" s="52"/>
      <c r="W44" s="51">
        <v>16</v>
      </c>
      <c r="X44" s="52">
        <v>16</v>
      </c>
      <c r="Y44" s="51"/>
      <c r="Z44" s="52"/>
    </row>
    <row r="45" spans="1:27" s="77" customFormat="1" ht="17.100000000000001" customHeight="1" thickTop="1" thickBot="1">
      <c r="A45" s="338" t="s">
        <v>19</v>
      </c>
      <c r="B45" s="362"/>
      <c r="C45" s="362"/>
      <c r="D45" s="362"/>
      <c r="E45" s="363"/>
      <c r="F45" s="32">
        <v>56</v>
      </c>
      <c r="G45" s="196">
        <v>304</v>
      </c>
      <c r="H45" s="196">
        <v>136</v>
      </c>
      <c r="I45" s="196">
        <v>168</v>
      </c>
      <c r="J45" s="196">
        <v>0</v>
      </c>
      <c r="K45" s="196">
        <v>0</v>
      </c>
      <c r="L45" s="196">
        <v>0</v>
      </c>
      <c r="M45" s="196">
        <v>0</v>
      </c>
      <c r="N45" s="196">
        <v>0</v>
      </c>
      <c r="O45" s="196">
        <v>32</v>
      </c>
      <c r="P45" s="196">
        <v>32</v>
      </c>
      <c r="Q45" s="196">
        <v>32</v>
      </c>
      <c r="R45" s="196">
        <v>48</v>
      </c>
      <c r="S45" s="196">
        <v>24</v>
      </c>
      <c r="T45" s="196">
        <v>24</v>
      </c>
      <c r="U45" s="196">
        <v>24</v>
      </c>
      <c r="V45" s="196">
        <v>32</v>
      </c>
      <c r="W45" s="196">
        <v>24</v>
      </c>
      <c r="X45" s="196">
        <v>32</v>
      </c>
      <c r="Y45" s="196">
        <v>0</v>
      </c>
      <c r="Z45" s="196">
        <v>0</v>
      </c>
      <c r="AA45" s="265"/>
    </row>
    <row r="46" spans="1:27" ht="17.100000000000001" customHeight="1" thickTop="1" thickBot="1">
      <c r="A46" s="349" t="s">
        <v>85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</row>
    <row r="47" spans="1:27" ht="15" customHeight="1" thickTop="1">
      <c r="A47" s="18">
        <v>23</v>
      </c>
      <c r="B47" s="247" t="s">
        <v>86</v>
      </c>
      <c r="C47" s="167" t="s">
        <v>87</v>
      </c>
      <c r="D47" s="10">
        <v>1</v>
      </c>
      <c r="E47" s="116"/>
      <c r="F47" s="10">
        <v>6</v>
      </c>
      <c r="G47" s="204">
        <v>32</v>
      </c>
      <c r="H47" s="61">
        <v>16</v>
      </c>
      <c r="I47" s="90">
        <v>16</v>
      </c>
      <c r="J47" s="90"/>
      <c r="K47" s="90"/>
      <c r="L47" s="117"/>
      <c r="M47" s="117"/>
      <c r="N47" s="59"/>
      <c r="O47" s="118">
        <v>16</v>
      </c>
      <c r="P47" s="91">
        <v>16</v>
      </c>
      <c r="Q47" s="61"/>
      <c r="R47" s="59"/>
      <c r="S47" s="61"/>
      <c r="T47" s="59"/>
      <c r="U47" s="61"/>
      <c r="V47" s="59"/>
      <c r="W47" s="61"/>
      <c r="X47" s="59"/>
      <c r="Y47" s="61"/>
      <c r="Z47" s="59"/>
    </row>
    <row r="48" spans="1:27" ht="23.25" customHeight="1">
      <c r="A48" s="18">
        <v>24</v>
      </c>
      <c r="B48" s="235" t="s">
        <v>192</v>
      </c>
      <c r="C48" s="216" t="s">
        <v>274</v>
      </c>
      <c r="D48" s="14"/>
      <c r="E48" s="180">
        <v>1</v>
      </c>
      <c r="F48" s="39">
        <v>2</v>
      </c>
      <c r="G48" s="181">
        <v>16</v>
      </c>
      <c r="H48" s="64">
        <v>8</v>
      </c>
      <c r="I48" s="18">
        <v>8</v>
      </c>
      <c r="J48" s="18"/>
      <c r="K48" s="18"/>
      <c r="L48" s="21"/>
      <c r="M48" s="21"/>
      <c r="N48" s="20"/>
      <c r="O48" s="17">
        <v>8</v>
      </c>
      <c r="P48" s="65">
        <v>8</v>
      </c>
      <c r="Q48" s="17"/>
      <c r="R48" s="20"/>
      <c r="S48" s="17"/>
      <c r="T48" s="20"/>
      <c r="U48" s="17"/>
      <c r="V48" s="20"/>
      <c r="W48" s="17"/>
      <c r="X48" s="20"/>
      <c r="Y48" s="17"/>
      <c r="Z48" s="20"/>
    </row>
    <row r="49" spans="1:27" ht="24" customHeight="1">
      <c r="A49" s="18">
        <v>25</v>
      </c>
      <c r="B49" s="235" t="s">
        <v>190</v>
      </c>
      <c r="C49" s="216" t="s">
        <v>275</v>
      </c>
      <c r="D49" s="11">
        <v>2</v>
      </c>
      <c r="E49" s="63"/>
      <c r="F49" s="39">
        <v>5</v>
      </c>
      <c r="G49" s="181">
        <v>24</v>
      </c>
      <c r="H49" s="64">
        <v>8</v>
      </c>
      <c r="I49" s="18">
        <v>16</v>
      </c>
      <c r="J49" s="18"/>
      <c r="K49" s="18"/>
      <c r="L49" s="21"/>
      <c r="M49" s="21"/>
      <c r="N49" s="20"/>
      <c r="O49" s="17"/>
      <c r="P49" s="65"/>
      <c r="Q49" s="64">
        <v>8</v>
      </c>
      <c r="R49" s="20">
        <v>16</v>
      </c>
      <c r="S49" s="64"/>
      <c r="T49" s="20"/>
      <c r="U49" s="17"/>
      <c r="V49" s="20"/>
      <c r="W49" s="64"/>
      <c r="X49" s="20"/>
      <c r="Y49" s="17"/>
      <c r="Z49" s="20"/>
    </row>
    <row r="50" spans="1:27" ht="23.25" customHeight="1">
      <c r="A50" s="18">
        <v>26</v>
      </c>
      <c r="B50" s="235" t="s">
        <v>191</v>
      </c>
      <c r="C50" s="216" t="s">
        <v>276</v>
      </c>
      <c r="D50" s="14"/>
      <c r="E50" s="180">
        <v>2</v>
      </c>
      <c r="F50" s="39">
        <v>3</v>
      </c>
      <c r="G50" s="181">
        <v>16</v>
      </c>
      <c r="H50" s="64">
        <v>8</v>
      </c>
      <c r="I50" s="18">
        <v>8</v>
      </c>
      <c r="J50" s="18"/>
      <c r="K50" s="18"/>
      <c r="L50" s="21"/>
      <c r="M50" s="21"/>
      <c r="N50" s="20"/>
      <c r="O50" s="17"/>
      <c r="P50" s="65"/>
      <c r="Q50" s="64">
        <v>8</v>
      </c>
      <c r="R50" s="20">
        <v>8</v>
      </c>
      <c r="S50" s="64"/>
      <c r="T50" s="20"/>
      <c r="U50" s="17"/>
      <c r="V50" s="20"/>
      <c r="W50" s="64"/>
      <c r="X50" s="20"/>
      <c r="Y50" s="17"/>
      <c r="Z50" s="20"/>
    </row>
    <row r="51" spans="1:27" ht="15" customHeight="1">
      <c r="A51" s="18">
        <v>27</v>
      </c>
      <c r="B51" s="236" t="s">
        <v>88</v>
      </c>
      <c r="C51" s="166" t="s">
        <v>89</v>
      </c>
      <c r="D51" s="11">
        <v>3</v>
      </c>
      <c r="E51" s="63"/>
      <c r="F51" s="39">
        <v>5</v>
      </c>
      <c r="G51" s="181">
        <v>24</v>
      </c>
      <c r="H51" s="64">
        <v>8</v>
      </c>
      <c r="I51" s="18">
        <v>16</v>
      </c>
      <c r="J51" s="18"/>
      <c r="K51" s="18"/>
      <c r="L51" s="21"/>
      <c r="M51" s="21"/>
      <c r="N51" s="20"/>
      <c r="O51" s="64"/>
      <c r="P51" s="67"/>
      <c r="Q51" s="17"/>
      <c r="R51" s="20"/>
      <c r="S51" s="64">
        <v>8</v>
      </c>
      <c r="T51" s="20">
        <v>16</v>
      </c>
      <c r="U51" s="17"/>
      <c r="V51" s="20"/>
      <c r="W51" s="64"/>
      <c r="X51" s="20"/>
      <c r="Y51" s="17"/>
      <c r="Z51" s="20"/>
    </row>
    <row r="52" spans="1:27" ht="24" customHeight="1">
      <c r="A52" s="18">
        <v>28</v>
      </c>
      <c r="B52" s="235" t="s">
        <v>196</v>
      </c>
      <c r="C52" s="216" t="s">
        <v>278</v>
      </c>
      <c r="D52" s="11">
        <v>4</v>
      </c>
      <c r="E52" s="63"/>
      <c r="F52" s="39">
        <v>5</v>
      </c>
      <c r="G52" s="181">
        <v>24</v>
      </c>
      <c r="H52" s="64">
        <v>8</v>
      </c>
      <c r="I52" s="18">
        <v>16</v>
      </c>
      <c r="J52" s="18"/>
      <c r="K52" s="18"/>
      <c r="L52" s="21"/>
      <c r="M52" s="21"/>
      <c r="N52" s="44"/>
      <c r="O52" s="42"/>
      <c r="P52" s="162"/>
      <c r="Q52" s="161"/>
      <c r="R52" s="44"/>
      <c r="S52" s="161"/>
      <c r="T52" s="44"/>
      <c r="U52" s="42">
        <v>8</v>
      </c>
      <c r="V52" s="44">
        <v>16</v>
      </c>
      <c r="W52" s="161"/>
      <c r="X52" s="44"/>
      <c r="Y52" s="42"/>
      <c r="Z52" s="20"/>
    </row>
    <row r="53" spans="1:27" ht="28.5" customHeight="1">
      <c r="A53" s="18">
        <v>29</v>
      </c>
      <c r="B53" s="236" t="s">
        <v>210</v>
      </c>
      <c r="C53" s="216" t="s">
        <v>277</v>
      </c>
      <c r="D53" s="11">
        <v>4</v>
      </c>
      <c r="E53" s="63"/>
      <c r="F53" s="39">
        <v>5</v>
      </c>
      <c r="G53" s="181">
        <v>24</v>
      </c>
      <c r="H53" s="64">
        <v>8</v>
      </c>
      <c r="I53" s="18">
        <v>16</v>
      </c>
      <c r="J53" s="18"/>
      <c r="K53" s="18"/>
      <c r="L53" s="21"/>
      <c r="M53" s="21"/>
      <c r="N53" s="20"/>
      <c r="O53" s="17"/>
      <c r="P53" s="65"/>
      <c r="Q53" s="64"/>
      <c r="R53" s="20"/>
      <c r="S53" s="64"/>
      <c r="T53" s="20"/>
      <c r="U53" s="17">
        <v>8</v>
      </c>
      <c r="V53" s="20">
        <v>16</v>
      </c>
      <c r="W53" s="64"/>
      <c r="X53" s="20"/>
      <c r="Y53" s="17"/>
      <c r="Z53" s="20"/>
    </row>
    <row r="54" spans="1:27" ht="15" customHeight="1">
      <c r="A54" s="18">
        <v>30</v>
      </c>
      <c r="B54" s="236" t="s">
        <v>90</v>
      </c>
      <c r="C54" s="166" t="s">
        <v>91</v>
      </c>
      <c r="D54" s="14"/>
      <c r="E54" s="180">
        <v>5</v>
      </c>
      <c r="F54" s="39">
        <v>3</v>
      </c>
      <c r="G54" s="202">
        <v>16</v>
      </c>
      <c r="H54" s="64"/>
      <c r="I54" s="18">
        <v>16</v>
      </c>
      <c r="J54" s="18"/>
      <c r="K54" s="18"/>
      <c r="L54" s="21"/>
      <c r="M54" s="21"/>
      <c r="N54" s="20"/>
      <c r="O54" s="64"/>
      <c r="P54" s="67"/>
      <c r="Q54" s="17"/>
      <c r="R54" s="20"/>
      <c r="S54" s="64"/>
      <c r="T54" s="20"/>
      <c r="U54" s="17"/>
      <c r="V54" s="20"/>
      <c r="W54" s="64"/>
      <c r="X54" s="20">
        <v>16</v>
      </c>
      <c r="Y54" s="17"/>
      <c r="Z54" s="20"/>
    </row>
    <row r="55" spans="1:27" ht="15" customHeight="1">
      <c r="A55" s="18">
        <v>31</v>
      </c>
      <c r="B55" s="236" t="s">
        <v>92</v>
      </c>
      <c r="C55" s="168" t="s">
        <v>93</v>
      </c>
      <c r="D55" s="40"/>
      <c r="E55" s="19">
        <v>5</v>
      </c>
      <c r="F55" s="11">
        <v>3</v>
      </c>
      <c r="G55" s="181">
        <v>16</v>
      </c>
      <c r="H55" s="42">
        <v>8</v>
      </c>
      <c r="I55" s="43">
        <v>8</v>
      </c>
      <c r="J55" s="43"/>
      <c r="K55" s="43"/>
      <c r="L55" s="160"/>
      <c r="M55" s="160"/>
      <c r="N55" s="44"/>
      <c r="O55" s="161"/>
      <c r="P55" s="60"/>
      <c r="Q55" s="42"/>
      <c r="R55" s="44"/>
      <c r="S55" s="42"/>
      <c r="T55" s="44"/>
      <c r="U55" s="42"/>
      <c r="V55" s="44"/>
      <c r="W55" s="42">
        <v>8</v>
      </c>
      <c r="X55" s="44">
        <v>8</v>
      </c>
      <c r="Y55" s="42"/>
      <c r="Z55" s="44"/>
    </row>
    <row r="56" spans="1:27" ht="27.75" customHeight="1">
      <c r="A56" s="18">
        <v>32</v>
      </c>
      <c r="B56" s="236" t="s">
        <v>193</v>
      </c>
      <c r="C56" s="216" t="s">
        <v>279</v>
      </c>
      <c r="D56" s="11">
        <v>5</v>
      </c>
      <c r="E56" s="63"/>
      <c r="F56" s="11">
        <v>6</v>
      </c>
      <c r="G56" s="181">
        <v>32</v>
      </c>
      <c r="H56" s="64">
        <v>16</v>
      </c>
      <c r="I56" s="18">
        <v>16</v>
      </c>
      <c r="J56" s="18"/>
      <c r="K56" s="18"/>
      <c r="L56" s="21"/>
      <c r="M56" s="21"/>
      <c r="N56" s="20"/>
      <c r="O56" s="17"/>
      <c r="P56" s="65"/>
      <c r="Q56" s="17"/>
      <c r="R56" s="20"/>
      <c r="S56" s="17"/>
      <c r="T56" s="20"/>
      <c r="U56" s="17"/>
      <c r="V56" s="20"/>
      <c r="W56" s="17">
        <v>16</v>
      </c>
      <c r="X56" s="20">
        <v>16</v>
      </c>
      <c r="Y56" s="17"/>
      <c r="Z56" s="20"/>
    </row>
    <row r="57" spans="1:27" ht="22.5" customHeight="1">
      <c r="A57" s="18">
        <v>33</v>
      </c>
      <c r="B57" s="235" t="s">
        <v>194</v>
      </c>
      <c r="C57" s="216" t="s">
        <v>280</v>
      </c>
      <c r="D57" s="11">
        <v>6</v>
      </c>
      <c r="E57" s="63"/>
      <c r="F57" s="11">
        <v>3</v>
      </c>
      <c r="G57" s="181">
        <v>16</v>
      </c>
      <c r="H57" s="64">
        <v>8</v>
      </c>
      <c r="I57" s="18">
        <v>8</v>
      </c>
      <c r="J57" s="18"/>
      <c r="K57" s="18"/>
      <c r="L57" s="21"/>
      <c r="M57" s="21"/>
      <c r="N57" s="20"/>
      <c r="O57" s="17"/>
      <c r="P57" s="65"/>
      <c r="Q57" s="64"/>
      <c r="R57" s="20"/>
      <c r="S57" s="64"/>
      <c r="T57" s="20"/>
      <c r="U57" s="17"/>
      <c r="V57" s="20"/>
      <c r="W57" s="64"/>
      <c r="X57" s="20"/>
      <c r="Y57" s="17">
        <v>8</v>
      </c>
      <c r="Z57" s="20">
        <v>8</v>
      </c>
    </row>
    <row r="58" spans="1:27" ht="15" customHeight="1" thickBot="1">
      <c r="A58" s="30">
        <v>34</v>
      </c>
      <c r="B58" s="296" t="s">
        <v>299</v>
      </c>
      <c r="C58" s="166" t="s">
        <v>318</v>
      </c>
      <c r="D58" s="14"/>
      <c r="E58" s="180">
        <v>6</v>
      </c>
      <c r="F58" s="11">
        <v>2</v>
      </c>
      <c r="G58" s="181">
        <v>16</v>
      </c>
      <c r="H58" s="64"/>
      <c r="I58" s="18"/>
      <c r="J58" s="18">
        <v>16</v>
      </c>
      <c r="K58" s="18"/>
      <c r="L58" s="21"/>
      <c r="M58" s="21"/>
      <c r="N58" s="20"/>
      <c r="O58" s="17"/>
      <c r="P58" s="65"/>
      <c r="Q58" s="64"/>
      <c r="R58" s="20"/>
      <c r="S58" s="64"/>
      <c r="T58" s="20"/>
      <c r="U58" s="17"/>
      <c r="V58" s="20"/>
      <c r="W58" s="64"/>
      <c r="X58" s="20"/>
      <c r="Y58" s="17"/>
      <c r="Z58" s="20">
        <v>16</v>
      </c>
    </row>
    <row r="59" spans="1:27" s="77" customFormat="1" ht="17.100000000000001" customHeight="1" thickTop="1" thickBot="1">
      <c r="A59" s="338" t="s">
        <v>19</v>
      </c>
      <c r="B59" s="362"/>
      <c r="C59" s="362"/>
      <c r="D59" s="362"/>
      <c r="E59" s="363"/>
      <c r="F59" s="196">
        <v>48</v>
      </c>
      <c r="G59" s="196">
        <v>256</v>
      </c>
      <c r="H59" s="196">
        <v>96</v>
      </c>
      <c r="I59" s="196">
        <v>144</v>
      </c>
      <c r="J59" s="196">
        <v>16</v>
      </c>
      <c r="K59" s="196">
        <v>0</v>
      </c>
      <c r="L59" s="196">
        <v>0</v>
      </c>
      <c r="M59" s="196">
        <v>0</v>
      </c>
      <c r="N59" s="196">
        <v>0</v>
      </c>
      <c r="O59" s="196">
        <v>24</v>
      </c>
      <c r="P59" s="196">
        <v>24</v>
      </c>
      <c r="Q59" s="196">
        <v>16</v>
      </c>
      <c r="R59" s="196">
        <v>24</v>
      </c>
      <c r="S59" s="196">
        <v>8</v>
      </c>
      <c r="T59" s="196">
        <v>16</v>
      </c>
      <c r="U59" s="196">
        <v>16</v>
      </c>
      <c r="V59" s="196">
        <v>32</v>
      </c>
      <c r="W59" s="196">
        <v>24</v>
      </c>
      <c r="X59" s="196">
        <v>40</v>
      </c>
      <c r="Y59" s="196">
        <v>8</v>
      </c>
      <c r="Z59" s="196">
        <v>24</v>
      </c>
      <c r="AA59" s="265"/>
    </row>
    <row r="60" spans="1:27" ht="17.100000000000001" customHeight="1" thickTop="1" thickBot="1">
      <c r="A60" s="339" t="s">
        <v>94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</row>
    <row r="61" spans="1:27" ht="15" customHeight="1" thickTop="1">
      <c r="A61" s="57" t="s">
        <v>98</v>
      </c>
      <c r="B61" s="229" t="s">
        <v>174</v>
      </c>
      <c r="C61" s="167" t="s">
        <v>95</v>
      </c>
      <c r="D61" s="57"/>
      <c r="E61" s="106">
        <v>3</v>
      </c>
      <c r="F61" s="10">
        <v>2</v>
      </c>
      <c r="G61" s="204">
        <v>16</v>
      </c>
      <c r="H61" s="61">
        <v>8</v>
      </c>
      <c r="I61" s="90">
        <v>8</v>
      </c>
      <c r="J61" s="90"/>
      <c r="K61" s="90"/>
      <c r="L61" s="117"/>
      <c r="M61" s="117"/>
      <c r="N61" s="59"/>
      <c r="O61" s="118"/>
      <c r="P61" s="91"/>
      <c r="Q61" s="61"/>
      <c r="R61" s="59"/>
      <c r="S61" s="61">
        <v>8</v>
      </c>
      <c r="T61" s="59">
        <v>8</v>
      </c>
      <c r="U61" s="61"/>
      <c r="V61" s="59"/>
      <c r="W61" s="61"/>
      <c r="X61" s="59"/>
      <c r="Y61" s="61"/>
      <c r="Z61" s="59"/>
    </row>
    <row r="62" spans="1:27" ht="15" customHeight="1">
      <c r="A62" s="14" t="s">
        <v>100</v>
      </c>
      <c r="B62" s="228" t="s">
        <v>96</v>
      </c>
      <c r="C62" s="166" t="s">
        <v>97</v>
      </c>
      <c r="D62" s="14"/>
      <c r="E62" s="63"/>
      <c r="F62" s="39"/>
      <c r="G62" s="181"/>
      <c r="H62" s="64"/>
      <c r="I62" s="18"/>
      <c r="J62" s="18"/>
      <c r="K62" s="18"/>
      <c r="L62" s="21"/>
      <c r="M62" s="21"/>
      <c r="N62" s="20"/>
      <c r="O62" s="17"/>
      <c r="P62" s="65"/>
      <c r="Q62" s="17"/>
      <c r="R62" s="20"/>
      <c r="S62" s="17"/>
      <c r="T62" s="20"/>
      <c r="U62" s="17"/>
      <c r="V62" s="20"/>
      <c r="W62" s="17"/>
      <c r="X62" s="20"/>
      <c r="Y62" s="17"/>
      <c r="Z62" s="20"/>
    </row>
    <row r="63" spans="1:27" ht="15" customHeight="1">
      <c r="A63" s="14" t="s">
        <v>334</v>
      </c>
      <c r="B63" s="228" t="s">
        <v>175</v>
      </c>
      <c r="C63" s="166" t="s">
        <v>99</v>
      </c>
      <c r="D63" s="14"/>
      <c r="E63" s="180">
        <v>4</v>
      </c>
      <c r="F63" s="39">
        <v>2</v>
      </c>
      <c r="G63" s="181">
        <v>16</v>
      </c>
      <c r="H63" s="64">
        <v>8</v>
      </c>
      <c r="I63" s="18">
        <v>8</v>
      </c>
      <c r="J63" s="18"/>
      <c r="K63" s="18"/>
      <c r="L63" s="21"/>
      <c r="M63" s="21"/>
      <c r="N63" s="20"/>
      <c r="O63" s="17"/>
      <c r="P63" s="65"/>
      <c r="Q63" s="17"/>
      <c r="R63" s="20"/>
      <c r="S63" s="17"/>
      <c r="T63" s="20"/>
      <c r="U63" s="17">
        <v>8</v>
      </c>
      <c r="V63" s="20">
        <v>8</v>
      </c>
      <c r="W63" s="17"/>
      <c r="X63" s="20"/>
      <c r="Y63" s="17"/>
      <c r="Z63" s="20"/>
    </row>
    <row r="64" spans="1:27" ht="28.5" customHeight="1">
      <c r="A64" s="14" t="s">
        <v>102</v>
      </c>
      <c r="B64" s="228" t="s">
        <v>197</v>
      </c>
      <c r="C64" s="216" t="s">
        <v>281</v>
      </c>
      <c r="D64" s="14"/>
      <c r="E64" s="63"/>
      <c r="F64" s="11"/>
      <c r="G64" s="181"/>
      <c r="H64" s="64"/>
      <c r="I64" s="18"/>
      <c r="J64" s="18"/>
      <c r="K64" s="18"/>
      <c r="L64" s="21"/>
      <c r="M64" s="21"/>
      <c r="N64" s="20"/>
      <c r="O64" s="17"/>
      <c r="P64" s="65"/>
      <c r="Q64" s="64"/>
      <c r="R64" s="20"/>
      <c r="S64" s="64"/>
      <c r="T64" s="20"/>
      <c r="U64" s="17"/>
      <c r="V64" s="20"/>
      <c r="W64" s="64"/>
      <c r="X64" s="20"/>
      <c r="Y64" s="17"/>
      <c r="Z64" s="20"/>
    </row>
    <row r="65" spans="1:27" ht="15" customHeight="1">
      <c r="A65" s="14" t="s">
        <v>177</v>
      </c>
      <c r="B65" s="228" t="s">
        <v>176</v>
      </c>
      <c r="C65" s="166" t="s">
        <v>101</v>
      </c>
      <c r="D65" s="14"/>
      <c r="E65" s="180">
        <v>5</v>
      </c>
      <c r="F65" s="11">
        <v>2</v>
      </c>
      <c r="G65" s="181">
        <v>16</v>
      </c>
      <c r="H65" s="64">
        <v>8</v>
      </c>
      <c r="I65" s="18">
        <v>8</v>
      </c>
      <c r="J65" s="18"/>
      <c r="K65" s="18"/>
      <c r="L65" s="21"/>
      <c r="M65" s="21"/>
      <c r="N65" s="20"/>
      <c r="O65" s="17"/>
      <c r="P65" s="20"/>
      <c r="Q65" s="64"/>
      <c r="R65" s="20"/>
      <c r="S65" s="64"/>
      <c r="T65" s="20"/>
      <c r="U65" s="17"/>
      <c r="V65" s="20"/>
      <c r="W65" s="64">
        <v>8</v>
      </c>
      <c r="X65" s="20">
        <v>8</v>
      </c>
      <c r="Y65" s="17"/>
      <c r="Z65" s="20"/>
    </row>
    <row r="66" spans="1:27" ht="15" customHeight="1">
      <c r="A66" s="14" t="s">
        <v>157</v>
      </c>
      <c r="B66" s="228" t="s">
        <v>103</v>
      </c>
      <c r="C66" s="166" t="s">
        <v>104</v>
      </c>
      <c r="D66" s="14"/>
      <c r="E66" s="63"/>
      <c r="F66" s="11"/>
      <c r="G66" s="181"/>
      <c r="H66" s="64"/>
      <c r="I66" s="18"/>
      <c r="J66" s="18"/>
      <c r="K66" s="18"/>
      <c r="L66" s="21"/>
      <c r="M66" s="21"/>
      <c r="N66" s="29"/>
      <c r="O66" s="64"/>
      <c r="P66" s="29"/>
      <c r="Q66" s="17"/>
      <c r="R66" s="20"/>
      <c r="S66" s="64"/>
      <c r="T66" s="29"/>
      <c r="U66" s="17"/>
      <c r="V66" s="20"/>
      <c r="W66" s="64"/>
      <c r="X66" s="29"/>
      <c r="Y66" s="17"/>
      <c r="Z66" s="20"/>
    </row>
    <row r="67" spans="1:27" ht="15" customHeight="1" thickBot="1">
      <c r="A67" s="11">
        <v>38</v>
      </c>
      <c r="B67" s="182" t="s">
        <v>178</v>
      </c>
      <c r="C67" s="280" t="s">
        <v>211</v>
      </c>
      <c r="D67" s="14"/>
      <c r="E67" s="180">
        <v>6</v>
      </c>
      <c r="F67" s="11">
        <v>1</v>
      </c>
      <c r="G67" s="181">
        <v>8</v>
      </c>
      <c r="H67" s="64"/>
      <c r="I67" s="18"/>
      <c r="J67" s="18">
        <v>8</v>
      </c>
      <c r="K67" s="18"/>
      <c r="L67" s="21"/>
      <c r="M67" s="21"/>
      <c r="N67" s="29"/>
      <c r="O67" s="64"/>
      <c r="P67" s="29"/>
      <c r="Q67" s="17"/>
      <c r="R67" s="20"/>
      <c r="S67" s="64"/>
      <c r="T67" s="29"/>
      <c r="U67" s="17"/>
      <c r="V67" s="20"/>
      <c r="W67" s="64"/>
      <c r="X67" s="29"/>
      <c r="Y67" s="17"/>
      <c r="Z67" s="20">
        <v>8</v>
      </c>
    </row>
    <row r="68" spans="1:27" s="77" customFormat="1" ht="17.100000000000001" customHeight="1" thickTop="1" thickBot="1">
      <c r="A68" s="330" t="s">
        <v>19</v>
      </c>
      <c r="B68" s="362"/>
      <c r="C68" s="362"/>
      <c r="D68" s="362"/>
      <c r="E68" s="363"/>
      <c r="F68" s="196">
        <v>7</v>
      </c>
      <c r="G68" s="196">
        <v>56</v>
      </c>
      <c r="H68" s="196">
        <v>24</v>
      </c>
      <c r="I68" s="196">
        <v>24</v>
      </c>
      <c r="J68" s="196">
        <v>8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8</v>
      </c>
      <c r="T68" s="196">
        <v>8</v>
      </c>
      <c r="U68" s="196">
        <v>8</v>
      </c>
      <c r="V68" s="196">
        <v>8</v>
      </c>
      <c r="W68" s="196">
        <v>8</v>
      </c>
      <c r="X68" s="196">
        <v>8</v>
      </c>
      <c r="Y68" s="196">
        <v>0</v>
      </c>
      <c r="Z68" s="196">
        <v>8</v>
      </c>
      <c r="AA68" s="265"/>
    </row>
    <row r="69" spans="1:27" ht="17.100000000000001" customHeight="1" thickTop="1" thickBot="1">
      <c r="A69" s="339" t="s">
        <v>295</v>
      </c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0"/>
    </row>
    <row r="70" spans="1:27" ht="40.15" customHeight="1" thickTop="1">
      <c r="A70" s="39">
        <v>39</v>
      </c>
      <c r="B70" s="255" t="s">
        <v>296</v>
      </c>
      <c r="C70" s="169" t="s">
        <v>322</v>
      </c>
      <c r="D70" s="40"/>
      <c r="E70" s="39">
        <v>4</v>
      </c>
      <c r="F70" s="222">
        <v>3</v>
      </c>
      <c r="G70" s="181">
        <v>16</v>
      </c>
      <c r="H70" s="42"/>
      <c r="I70" s="43"/>
      <c r="J70" s="43"/>
      <c r="K70" s="43"/>
      <c r="L70" s="43"/>
      <c r="M70" s="43">
        <v>16</v>
      </c>
      <c r="N70" s="43"/>
      <c r="O70" s="42"/>
      <c r="P70" s="44"/>
      <c r="Q70" s="42"/>
      <c r="R70" s="44"/>
      <c r="S70" s="42"/>
      <c r="T70" s="60"/>
      <c r="U70" s="42"/>
      <c r="V70" s="44">
        <v>16</v>
      </c>
      <c r="W70" s="42"/>
      <c r="X70" s="44"/>
      <c r="Y70" s="42"/>
      <c r="Z70" s="59"/>
    </row>
    <row r="71" spans="1:27" ht="40.15" customHeight="1">
      <c r="A71" s="11">
        <v>40</v>
      </c>
      <c r="B71" s="281" t="s">
        <v>297</v>
      </c>
      <c r="C71" s="170" t="s">
        <v>323</v>
      </c>
      <c r="D71" s="14"/>
      <c r="E71" s="11">
        <v>5</v>
      </c>
      <c r="F71" s="39">
        <v>3</v>
      </c>
      <c r="G71" s="202">
        <v>16</v>
      </c>
      <c r="H71" s="17"/>
      <c r="I71" s="18"/>
      <c r="J71" s="18"/>
      <c r="K71" s="18"/>
      <c r="L71" s="18"/>
      <c r="M71" s="18">
        <v>16</v>
      </c>
      <c r="N71" s="18"/>
      <c r="O71" s="17"/>
      <c r="P71" s="20"/>
      <c r="Q71" s="17"/>
      <c r="R71" s="20"/>
      <c r="S71" s="17"/>
      <c r="T71" s="67"/>
      <c r="U71" s="17"/>
      <c r="V71" s="20"/>
      <c r="W71" s="17"/>
      <c r="X71" s="20">
        <v>16</v>
      </c>
      <c r="Y71" s="17"/>
      <c r="Z71" s="20"/>
    </row>
    <row r="72" spans="1:27" ht="40.15" customHeight="1" thickBot="1">
      <c r="A72" s="68">
        <v>41</v>
      </c>
      <c r="B72" s="281" t="s">
        <v>298</v>
      </c>
      <c r="C72" s="170" t="s">
        <v>324</v>
      </c>
      <c r="D72" s="14"/>
      <c r="E72" s="11">
        <v>6</v>
      </c>
      <c r="F72" s="46">
        <v>3</v>
      </c>
      <c r="G72" s="202">
        <v>16</v>
      </c>
      <c r="H72" s="17"/>
      <c r="I72" s="18"/>
      <c r="J72" s="18"/>
      <c r="K72" s="18"/>
      <c r="L72" s="18"/>
      <c r="M72" s="18">
        <v>16</v>
      </c>
      <c r="N72" s="18"/>
      <c r="O72" s="17"/>
      <c r="P72" s="20"/>
      <c r="Q72" s="17"/>
      <c r="R72" s="20"/>
      <c r="S72" s="17"/>
      <c r="T72" s="67"/>
      <c r="U72" s="17"/>
      <c r="V72" s="20"/>
      <c r="W72" s="17"/>
      <c r="X72" s="20"/>
      <c r="Y72" s="17"/>
      <c r="Z72" s="20">
        <v>16</v>
      </c>
    </row>
    <row r="73" spans="1:27" s="77" customFormat="1" ht="17.100000000000001" customHeight="1" thickTop="1" thickBot="1">
      <c r="A73" s="330" t="s">
        <v>19</v>
      </c>
      <c r="B73" s="362"/>
      <c r="C73" s="362"/>
      <c r="D73" s="362"/>
      <c r="E73" s="363"/>
      <c r="F73" s="41">
        <v>9</v>
      </c>
      <c r="G73" s="196">
        <v>48</v>
      </c>
      <c r="H73" s="197">
        <v>0</v>
      </c>
      <c r="I73" s="198">
        <v>0</v>
      </c>
      <c r="J73" s="198">
        <v>0</v>
      </c>
      <c r="K73" s="198">
        <v>0</v>
      </c>
      <c r="L73" s="198">
        <v>0</v>
      </c>
      <c r="M73" s="198">
        <v>48</v>
      </c>
      <c r="N73" s="199">
        <v>0</v>
      </c>
      <c r="O73" s="197">
        <v>0</v>
      </c>
      <c r="P73" s="199">
        <v>0</v>
      </c>
      <c r="Q73" s="197">
        <v>0</v>
      </c>
      <c r="R73" s="199">
        <v>0</v>
      </c>
      <c r="S73" s="197">
        <v>0</v>
      </c>
      <c r="T73" s="199">
        <v>0</v>
      </c>
      <c r="U73" s="197">
        <v>0</v>
      </c>
      <c r="V73" s="199">
        <v>16</v>
      </c>
      <c r="W73" s="197">
        <v>0</v>
      </c>
      <c r="X73" s="199">
        <v>16</v>
      </c>
      <c r="Y73" s="197">
        <v>0</v>
      </c>
      <c r="Z73" s="199">
        <v>16</v>
      </c>
      <c r="AA73" s="265"/>
    </row>
    <row r="74" spans="1:27" ht="17.100000000000001" customHeight="1" thickTop="1">
      <c r="A74" s="349" t="s">
        <v>181</v>
      </c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</row>
    <row r="75" spans="1:27" ht="17.100000000000001" customHeight="1" thickBot="1">
      <c r="A75" s="335" t="s">
        <v>105</v>
      </c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</row>
    <row r="76" spans="1:27" ht="15" customHeight="1" thickTop="1">
      <c r="A76" s="18">
        <v>42</v>
      </c>
      <c r="B76" s="234" t="s">
        <v>106</v>
      </c>
      <c r="C76" s="167" t="s">
        <v>107</v>
      </c>
      <c r="D76" s="57"/>
      <c r="E76" s="10">
        <v>3</v>
      </c>
      <c r="F76" s="10">
        <v>4</v>
      </c>
      <c r="G76" s="204">
        <v>24</v>
      </c>
      <c r="H76" s="61">
        <v>8</v>
      </c>
      <c r="I76" s="90">
        <v>16</v>
      </c>
      <c r="J76" s="90"/>
      <c r="K76" s="90"/>
      <c r="L76" s="90"/>
      <c r="M76" s="90"/>
      <c r="N76" s="90"/>
      <c r="O76" s="61"/>
      <c r="P76" s="59"/>
      <c r="Q76" s="61"/>
      <c r="R76" s="59"/>
      <c r="S76" s="61">
        <v>8</v>
      </c>
      <c r="T76" s="91">
        <v>16</v>
      </c>
      <c r="U76" s="61"/>
      <c r="V76" s="59"/>
      <c r="W76" s="61"/>
      <c r="X76" s="59"/>
      <c r="Y76" s="61"/>
      <c r="Z76" s="59"/>
    </row>
    <row r="77" spans="1:27" ht="15" customHeight="1">
      <c r="A77" s="18">
        <v>43</v>
      </c>
      <c r="B77" s="235" t="s">
        <v>108</v>
      </c>
      <c r="C77" s="166" t="s">
        <v>109</v>
      </c>
      <c r="D77" s="14"/>
      <c r="E77" s="11">
        <v>3</v>
      </c>
      <c r="F77" s="39">
        <v>4</v>
      </c>
      <c r="G77" s="202">
        <v>24</v>
      </c>
      <c r="H77" s="17">
        <v>8</v>
      </c>
      <c r="I77" s="18">
        <v>16</v>
      </c>
      <c r="J77" s="18"/>
      <c r="K77" s="18"/>
      <c r="L77" s="18"/>
      <c r="M77" s="18"/>
      <c r="N77" s="18"/>
      <c r="O77" s="17"/>
      <c r="P77" s="20"/>
      <c r="Q77" s="17"/>
      <c r="R77" s="20"/>
      <c r="S77" s="17">
        <v>8</v>
      </c>
      <c r="T77" s="67">
        <v>16</v>
      </c>
      <c r="U77" s="17"/>
      <c r="V77" s="20"/>
      <c r="W77" s="17"/>
      <c r="X77" s="20"/>
      <c r="Y77" s="17"/>
      <c r="Z77" s="20"/>
    </row>
    <row r="78" spans="1:27" ht="15" customHeight="1">
      <c r="A78" s="18">
        <v>44</v>
      </c>
      <c r="B78" s="235" t="s">
        <v>110</v>
      </c>
      <c r="C78" s="166" t="s">
        <v>111</v>
      </c>
      <c r="D78" s="14"/>
      <c r="E78" s="11">
        <v>4</v>
      </c>
      <c r="F78" s="39">
        <v>4</v>
      </c>
      <c r="G78" s="202">
        <v>24</v>
      </c>
      <c r="H78" s="17">
        <v>8</v>
      </c>
      <c r="I78" s="18">
        <v>16</v>
      </c>
      <c r="J78" s="18"/>
      <c r="K78" s="18"/>
      <c r="L78" s="18"/>
      <c r="M78" s="18"/>
      <c r="N78" s="18"/>
      <c r="O78" s="17"/>
      <c r="P78" s="20"/>
      <c r="Q78" s="17"/>
      <c r="R78" s="20"/>
      <c r="S78" s="17"/>
      <c r="T78" s="67"/>
      <c r="U78" s="17">
        <v>8</v>
      </c>
      <c r="V78" s="20">
        <v>16</v>
      </c>
      <c r="W78" s="17"/>
      <c r="X78" s="20"/>
      <c r="Y78" s="17"/>
      <c r="Z78" s="20"/>
    </row>
    <row r="79" spans="1:27" ht="15" customHeight="1">
      <c r="A79" s="18">
        <v>45</v>
      </c>
      <c r="B79" s="244" t="s">
        <v>118</v>
      </c>
      <c r="C79" s="166" t="s">
        <v>119</v>
      </c>
      <c r="D79" s="14"/>
      <c r="E79" s="11">
        <v>4</v>
      </c>
      <c r="F79" s="11">
        <v>3</v>
      </c>
      <c r="G79" s="202">
        <v>16</v>
      </c>
      <c r="H79" s="17">
        <v>8</v>
      </c>
      <c r="I79" s="18">
        <v>8</v>
      </c>
      <c r="J79" s="18"/>
      <c r="K79" s="18"/>
      <c r="L79" s="18"/>
      <c r="M79" s="18"/>
      <c r="N79" s="18"/>
      <c r="O79" s="17"/>
      <c r="P79" s="20"/>
      <c r="Q79" s="17"/>
      <c r="R79" s="20"/>
      <c r="S79" s="17"/>
      <c r="T79" s="67"/>
      <c r="U79" s="17">
        <v>8</v>
      </c>
      <c r="V79" s="20">
        <v>8</v>
      </c>
      <c r="W79" s="17"/>
      <c r="X79" s="20"/>
      <c r="Y79" s="17"/>
      <c r="Z79" s="20"/>
    </row>
    <row r="80" spans="1:27" ht="27.75" customHeight="1">
      <c r="A80" s="18">
        <v>46</v>
      </c>
      <c r="B80" s="235" t="s">
        <v>198</v>
      </c>
      <c r="C80" s="216" t="s">
        <v>248</v>
      </c>
      <c r="D80" s="14"/>
      <c r="E80" s="11">
        <v>5</v>
      </c>
      <c r="F80" s="39">
        <v>3</v>
      </c>
      <c r="G80" s="202">
        <v>16</v>
      </c>
      <c r="H80" s="17"/>
      <c r="I80" s="18">
        <v>16</v>
      </c>
      <c r="J80" s="18"/>
      <c r="K80" s="18"/>
      <c r="L80" s="18"/>
      <c r="M80" s="18"/>
      <c r="N80" s="18"/>
      <c r="O80" s="17"/>
      <c r="P80" s="20"/>
      <c r="Q80" s="17"/>
      <c r="R80" s="20"/>
      <c r="S80" s="17"/>
      <c r="T80" s="67"/>
      <c r="U80" s="17"/>
      <c r="V80" s="20"/>
      <c r="W80" s="17"/>
      <c r="X80" s="20">
        <v>16</v>
      </c>
      <c r="Y80" s="17"/>
      <c r="Z80" s="20"/>
    </row>
    <row r="81" spans="1:27" ht="17.100000000000001" customHeight="1">
      <c r="A81" s="18">
        <v>47</v>
      </c>
      <c r="B81" s="244" t="s">
        <v>114</v>
      </c>
      <c r="C81" s="166" t="s">
        <v>115</v>
      </c>
      <c r="D81" s="14"/>
      <c r="E81" s="11">
        <v>5</v>
      </c>
      <c r="F81" s="11">
        <v>4</v>
      </c>
      <c r="G81" s="202">
        <v>32</v>
      </c>
      <c r="H81" s="17">
        <v>16</v>
      </c>
      <c r="I81" s="18">
        <v>16</v>
      </c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/>
      <c r="V81" s="20"/>
      <c r="W81" s="17">
        <v>16</v>
      </c>
      <c r="X81" s="20">
        <v>16</v>
      </c>
      <c r="Y81" s="17"/>
      <c r="Z81" s="20"/>
    </row>
    <row r="82" spans="1:27" ht="28.5" customHeight="1">
      <c r="A82" s="18">
        <v>48</v>
      </c>
      <c r="B82" s="235" t="s">
        <v>195</v>
      </c>
      <c r="C82" s="216" t="s">
        <v>282</v>
      </c>
      <c r="D82" s="14"/>
      <c r="E82" s="11">
        <v>6</v>
      </c>
      <c r="F82" s="11">
        <v>4</v>
      </c>
      <c r="G82" s="202">
        <v>24</v>
      </c>
      <c r="H82" s="17">
        <v>8</v>
      </c>
      <c r="I82" s="18">
        <v>16</v>
      </c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>
        <v>8</v>
      </c>
      <c r="Z82" s="20">
        <v>16</v>
      </c>
    </row>
    <row r="83" spans="1:27" ht="15" customHeight="1">
      <c r="A83" s="18">
        <v>49</v>
      </c>
      <c r="B83" s="235" t="s">
        <v>112</v>
      </c>
      <c r="C83" s="166" t="s">
        <v>113</v>
      </c>
      <c r="D83" s="14"/>
      <c r="E83" s="11">
        <v>6</v>
      </c>
      <c r="F83" s="39">
        <v>3</v>
      </c>
      <c r="G83" s="202">
        <v>16</v>
      </c>
      <c r="H83" s="17"/>
      <c r="I83" s="18">
        <v>16</v>
      </c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>
        <v>16</v>
      </c>
    </row>
    <row r="84" spans="1:27" ht="15" customHeight="1" thickBot="1">
      <c r="A84" s="18">
        <v>50</v>
      </c>
      <c r="B84" s="244" t="s">
        <v>116</v>
      </c>
      <c r="C84" s="166" t="s">
        <v>117</v>
      </c>
      <c r="D84" s="14"/>
      <c r="E84" s="11">
        <v>6</v>
      </c>
      <c r="F84" s="11">
        <v>3</v>
      </c>
      <c r="G84" s="202">
        <v>16</v>
      </c>
      <c r="H84" s="17"/>
      <c r="I84" s="18">
        <v>16</v>
      </c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>
        <v>16</v>
      </c>
    </row>
    <row r="85" spans="1:27" s="77" customFormat="1" ht="17.100000000000001" customHeight="1" thickTop="1" thickBot="1">
      <c r="A85" s="338" t="s">
        <v>19</v>
      </c>
      <c r="B85" s="367"/>
      <c r="C85" s="367"/>
      <c r="D85" s="367"/>
      <c r="E85" s="368"/>
      <c r="F85" s="32">
        <v>32</v>
      </c>
      <c r="G85" s="196">
        <v>192</v>
      </c>
      <c r="H85" s="197">
        <v>56</v>
      </c>
      <c r="I85" s="198">
        <v>136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7">
        <v>0</v>
      </c>
      <c r="P85" s="199">
        <v>0</v>
      </c>
      <c r="Q85" s="197">
        <v>0</v>
      </c>
      <c r="R85" s="199">
        <v>0</v>
      </c>
      <c r="S85" s="197">
        <v>16</v>
      </c>
      <c r="T85" s="199">
        <v>32</v>
      </c>
      <c r="U85" s="197">
        <v>16</v>
      </c>
      <c r="V85" s="199">
        <v>24</v>
      </c>
      <c r="W85" s="197">
        <v>16</v>
      </c>
      <c r="X85" s="199">
        <v>32</v>
      </c>
      <c r="Y85" s="197">
        <v>8</v>
      </c>
      <c r="Z85" s="199">
        <v>48</v>
      </c>
      <c r="AA85" s="265"/>
    </row>
    <row r="86" spans="1:27" ht="17.100000000000001" customHeight="1" thickTop="1">
      <c r="A86" s="349" t="s">
        <v>166</v>
      </c>
      <c r="B86" s="350"/>
      <c r="C86" s="350"/>
      <c r="D86" s="350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</row>
    <row r="87" spans="1:27" ht="17.100000000000001" customHeight="1" thickBot="1">
      <c r="A87" s="353" t="s">
        <v>120</v>
      </c>
      <c r="B87" s="354"/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</row>
    <row r="88" spans="1:27" ht="25.5" customHeight="1" thickTop="1">
      <c r="A88" s="250">
        <v>42</v>
      </c>
      <c r="B88" s="257" t="s">
        <v>186</v>
      </c>
      <c r="C88" s="253" t="s">
        <v>284</v>
      </c>
      <c r="D88" s="40"/>
      <c r="E88" s="39">
        <v>3</v>
      </c>
      <c r="F88" s="39">
        <v>3</v>
      </c>
      <c r="G88" s="181">
        <v>16</v>
      </c>
      <c r="H88" s="42"/>
      <c r="I88" s="43">
        <v>16</v>
      </c>
      <c r="J88" s="43"/>
      <c r="K88" s="43"/>
      <c r="L88" s="43"/>
      <c r="M88" s="43"/>
      <c r="N88" s="43"/>
      <c r="O88" s="42"/>
      <c r="P88" s="44"/>
      <c r="Q88" s="42"/>
      <c r="R88" s="44"/>
      <c r="S88" s="42"/>
      <c r="T88" s="60">
        <v>16</v>
      </c>
      <c r="U88" s="42"/>
      <c r="V88" s="44"/>
      <c r="W88" s="42"/>
      <c r="X88" s="44"/>
      <c r="Y88" s="42"/>
      <c r="Z88" s="44"/>
    </row>
    <row r="89" spans="1:27" ht="15" customHeight="1">
      <c r="A89" s="250">
        <v>43</v>
      </c>
      <c r="B89" s="255" t="s">
        <v>124</v>
      </c>
      <c r="C89" s="252" t="s">
        <v>125</v>
      </c>
      <c r="D89" s="14"/>
      <c r="E89" s="11">
        <v>3</v>
      </c>
      <c r="F89" s="39">
        <v>4</v>
      </c>
      <c r="G89" s="202">
        <v>24</v>
      </c>
      <c r="H89" s="17">
        <v>8</v>
      </c>
      <c r="I89" s="18">
        <v>16</v>
      </c>
      <c r="J89" s="18"/>
      <c r="K89" s="18"/>
      <c r="L89" s="18"/>
      <c r="M89" s="18"/>
      <c r="N89" s="18"/>
      <c r="O89" s="17"/>
      <c r="P89" s="20"/>
      <c r="Q89" s="17"/>
      <c r="R89" s="20"/>
      <c r="S89" s="17">
        <v>8</v>
      </c>
      <c r="T89" s="67">
        <v>16</v>
      </c>
      <c r="U89" s="17"/>
      <c r="V89" s="20"/>
      <c r="W89" s="17"/>
      <c r="X89" s="20"/>
      <c r="Y89" s="17"/>
      <c r="Z89" s="20"/>
    </row>
    <row r="90" spans="1:27" ht="15" customHeight="1">
      <c r="A90" s="249">
        <v>44</v>
      </c>
      <c r="B90" s="255" t="s">
        <v>126</v>
      </c>
      <c r="C90" s="252" t="s">
        <v>127</v>
      </c>
      <c r="D90" s="14"/>
      <c r="E90" s="11">
        <v>3</v>
      </c>
      <c r="F90" s="39">
        <v>3</v>
      </c>
      <c r="G90" s="202">
        <v>16</v>
      </c>
      <c r="H90" s="17">
        <v>8</v>
      </c>
      <c r="I90" s="18">
        <v>8</v>
      </c>
      <c r="J90" s="18"/>
      <c r="K90" s="18"/>
      <c r="L90" s="18"/>
      <c r="M90" s="18"/>
      <c r="N90" s="18"/>
      <c r="O90" s="17"/>
      <c r="P90" s="20"/>
      <c r="Q90" s="17"/>
      <c r="R90" s="20"/>
      <c r="S90" s="17">
        <v>8</v>
      </c>
      <c r="T90" s="67">
        <v>8</v>
      </c>
      <c r="U90" s="17"/>
      <c r="V90" s="20"/>
      <c r="W90" s="17"/>
      <c r="X90" s="20"/>
      <c r="Y90" s="17"/>
      <c r="Z90" s="20"/>
    </row>
    <row r="91" spans="1:27" ht="25.5" customHeight="1">
      <c r="A91" s="249">
        <v>45</v>
      </c>
      <c r="B91" s="255" t="s">
        <v>188</v>
      </c>
      <c r="C91" s="253" t="s">
        <v>283</v>
      </c>
      <c r="D91" s="40"/>
      <c r="E91" s="39">
        <v>4</v>
      </c>
      <c r="F91" s="39">
        <v>3</v>
      </c>
      <c r="G91" s="181">
        <v>16</v>
      </c>
      <c r="H91" s="42"/>
      <c r="I91" s="43">
        <v>16</v>
      </c>
      <c r="J91" s="43"/>
      <c r="K91" s="43"/>
      <c r="L91" s="43"/>
      <c r="M91" s="43"/>
      <c r="N91" s="43"/>
      <c r="O91" s="42"/>
      <c r="P91" s="44"/>
      <c r="Q91" s="42"/>
      <c r="R91" s="44"/>
      <c r="S91" s="42"/>
      <c r="T91" s="60"/>
      <c r="U91" s="42"/>
      <c r="V91" s="44">
        <v>16</v>
      </c>
      <c r="W91" s="42"/>
      <c r="X91" s="44"/>
      <c r="Y91" s="42"/>
      <c r="Z91" s="44"/>
    </row>
    <row r="92" spans="1:27" ht="15" customHeight="1">
      <c r="A92" s="250">
        <v>46</v>
      </c>
      <c r="B92" s="255" t="s">
        <v>132</v>
      </c>
      <c r="C92" s="252" t="s">
        <v>133</v>
      </c>
      <c r="D92" s="14"/>
      <c r="E92" s="11">
        <v>4</v>
      </c>
      <c r="F92" s="11">
        <v>4</v>
      </c>
      <c r="G92" s="202">
        <v>24</v>
      </c>
      <c r="H92" s="17">
        <v>8</v>
      </c>
      <c r="I92" s="18">
        <v>16</v>
      </c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>
        <v>8</v>
      </c>
      <c r="V92" s="20">
        <v>16</v>
      </c>
      <c r="W92" s="17"/>
      <c r="X92" s="20"/>
      <c r="Y92" s="17"/>
      <c r="Z92" s="20"/>
    </row>
    <row r="93" spans="1:27" ht="15" customHeight="1">
      <c r="A93" s="249">
        <v>47</v>
      </c>
      <c r="B93" s="255" t="s">
        <v>123</v>
      </c>
      <c r="C93" s="252" t="s">
        <v>240</v>
      </c>
      <c r="D93" s="14"/>
      <c r="E93" s="11">
        <v>5</v>
      </c>
      <c r="F93" s="39">
        <v>1</v>
      </c>
      <c r="G93" s="202">
        <v>8</v>
      </c>
      <c r="H93" s="17"/>
      <c r="I93" s="18">
        <v>8</v>
      </c>
      <c r="J93" s="18"/>
      <c r="K93" s="18"/>
      <c r="L93" s="18"/>
      <c r="M93" s="18"/>
      <c r="N93" s="18"/>
      <c r="O93" s="17"/>
      <c r="P93" s="20"/>
      <c r="Q93" s="17"/>
      <c r="R93" s="20"/>
      <c r="S93" s="17"/>
      <c r="T93" s="67"/>
      <c r="U93" s="17"/>
      <c r="V93" s="20"/>
      <c r="W93" s="17"/>
      <c r="X93" s="20">
        <v>8</v>
      </c>
      <c r="Y93" s="17"/>
      <c r="Z93" s="20"/>
    </row>
    <row r="94" spans="1:27" ht="24" customHeight="1">
      <c r="A94" s="249">
        <v>48</v>
      </c>
      <c r="B94" s="255" t="s">
        <v>189</v>
      </c>
      <c r="C94" s="251" t="s">
        <v>249</v>
      </c>
      <c r="D94" s="14"/>
      <c r="E94" s="11">
        <v>5</v>
      </c>
      <c r="F94" s="39">
        <v>4</v>
      </c>
      <c r="G94" s="202">
        <v>32</v>
      </c>
      <c r="H94" s="17">
        <v>16</v>
      </c>
      <c r="I94" s="18">
        <v>16</v>
      </c>
      <c r="J94" s="18"/>
      <c r="K94" s="18"/>
      <c r="L94" s="18"/>
      <c r="M94" s="18"/>
      <c r="N94" s="18"/>
      <c r="O94" s="17"/>
      <c r="P94" s="20"/>
      <c r="Q94" s="17"/>
      <c r="R94" s="20"/>
      <c r="S94" s="17"/>
      <c r="T94" s="67"/>
      <c r="U94" s="17"/>
      <c r="V94" s="20"/>
      <c r="W94" s="17">
        <v>16</v>
      </c>
      <c r="X94" s="20">
        <v>16</v>
      </c>
      <c r="Y94" s="17"/>
      <c r="Z94" s="20"/>
    </row>
    <row r="95" spans="1:27" ht="15" customHeight="1">
      <c r="A95" s="250">
        <v>49</v>
      </c>
      <c r="B95" s="255" t="s">
        <v>128</v>
      </c>
      <c r="C95" s="252" t="s">
        <v>129</v>
      </c>
      <c r="D95" s="14"/>
      <c r="E95" s="11">
        <v>5</v>
      </c>
      <c r="F95" s="11">
        <v>3</v>
      </c>
      <c r="G95" s="202">
        <v>16</v>
      </c>
      <c r="H95" s="17"/>
      <c r="I95" s="18">
        <v>16</v>
      </c>
      <c r="J95" s="18"/>
      <c r="K95" s="18"/>
      <c r="L95" s="18"/>
      <c r="M95" s="18"/>
      <c r="N95" s="18"/>
      <c r="O95" s="17"/>
      <c r="P95" s="20"/>
      <c r="Q95" s="17"/>
      <c r="R95" s="20"/>
      <c r="S95" s="17"/>
      <c r="T95" s="67"/>
      <c r="U95" s="17"/>
      <c r="V95" s="20"/>
      <c r="W95" s="17"/>
      <c r="X95" s="20">
        <v>16</v>
      </c>
      <c r="Y95" s="17"/>
      <c r="Z95" s="20"/>
    </row>
    <row r="96" spans="1:27" ht="15" customHeight="1">
      <c r="A96" s="249">
        <v>50</v>
      </c>
      <c r="B96" s="255" t="s">
        <v>121</v>
      </c>
      <c r="C96" s="252" t="s">
        <v>122</v>
      </c>
      <c r="D96" s="14"/>
      <c r="E96" s="11">
        <v>6</v>
      </c>
      <c r="F96" s="39">
        <v>4</v>
      </c>
      <c r="G96" s="202">
        <v>24</v>
      </c>
      <c r="H96" s="17">
        <v>8</v>
      </c>
      <c r="I96" s="18">
        <v>16</v>
      </c>
      <c r="J96" s="18"/>
      <c r="K96" s="18"/>
      <c r="L96" s="18"/>
      <c r="M96" s="18"/>
      <c r="N96" s="18"/>
      <c r="O96" s="17"/>
      <c r="P96" s="20"/>
      <c r="Q96" s="17"/>
      <c r="R96" s="20"/>
      <c r="S96" s="17"/>
      <c r="T96" s="67"/>
      <c r="U96" s="17"/>
      <c r="V96" s="20"/>
      <c r="W96" s="17"/>
      <c r="X96" s="20"/>
      <c r="Y96" s="17">
        <v>8</v>
      </c>
      <c r="Z96" s="20">
        <v>16</v>
      </c>
    </row>
    <row r="97" spans="1:27" ht="15" customHeight="1" thickBot="1">
      <c r="A97" s="256">
        <v>51</v>
      </c>
      <c r="B97" s="262" t="s">
        <v>130</v>
      </c>
      <c r="C97" s="254" t="s">
        <v>131</v>
      </c>
      <c r="D97" s="49"/>
      <c r="E97" s="46">
        <v>6</v>
      </c>
      <c r="F97" s="11">
        <v>3</v>
      </c>
      <c r="G97" s="202">
        <v>16</v>
      </c>
      <c r="H97" s="17"/>
      <c r="I97" s="18">
        <v>16</v>
      </c>
      <c r="J97" s="18"/>
      <c r="K97" s="18"/>
      <c r="L97" s="18"/>
      <c r="M97" s="18"/>
      <c r="N97" s="18"/>
      <c r="O97" s="17"/>
      <c r="P97" s="20"/>
      <c r="Q97" s="17"/>
      <c r="R97" s="20"/>
      <c r="S97" s="17"/>
      <c r="T97" s="67"/>
      <c r="U97" s="17"/>
      <c r="V97" s="20"/>
      <c r="W97" s="17"/>
      <c r="X97" s="20"/>
      <c r="Y97" s="17"/>
      <c r="Z97" s="20">
        <v>16</v>
      </c>
    </row>
    <row r="98" spans="1:27" s="77" customFormat="1" ht="17.100000000000001" customHeight="1" thickTop="1" thickBot="1">
      <c r="A98" s="338" t="s">
        <v>19</v>
      </c>
      <c r="B98" s="367"/>
      <c r="C98" s="367"/>
      <c r="D98" s="367"/>
      <c r="E98" s="368"/>
      <c r="F98" s="196">
        <f>SUM(F88:F97)</f>
        <v>32</v>
      </c>
      <c r="G98" s="196">
        <v>192</v>
      </c>
      <c r="H98" s="197">
        <v>48</v>
      </c>
      <c r="I98" s="198">
        <v>144</v>
      </c>
      <c r="J98" s="198">
        <v>0</v>
      </c>
      <c r="K98" s="198">
        <v>0</v>
      </c>
      <c r="L98" s="198">
        <v>0</v>
      </c>
      <c r="M98" s="198">
        <v>0</v>
      </c>
      <c r="N98" s="198">
        <v>0</v>
      </c>
      <c r="O98" s="197">
        <v>0</v>
      </c>
      <c r="P98" s="199">
        <v>0</v>
      </c>
      <c r="Q98" s="197">
        <v>0</v>
      </c>
      <c r="R98" s="199">
        <v>0</v>
      </c>
      <c r="S98" s="197">
        <v>16</v>
      </c>
      <c r="T98" s="199">
        <v>40</v>
      </c>
      <c r="U98" s="197">
        <v>8</v>
      </c>
      <c r="V98" s="199">
        <v>32</v>
      </c>
      <c r="W98" s="197">
        <v>16</v>
      </c>
      <c r="X98" s="199">
        <v>40</v>
      </c>
      <c r="Y98" s="197">
        <v>8</v>
      </c>
      <c r="Z98" s="199">
        <v>32</v>
      </c>
      <c r="AA98" s="265"/>
    </row>
    <row r="99" spans="1:27" ht="17.100000000000001" customHeight="1" thickTop="1">
      <c r="A99" s="349" t="s">
        <v>342</v>
      </c>
      <c r="B99" s="350"/>
      <c r="C99" s="350"/>
      <c r="D99" s="350"/>
      <c r="E99" s="350"/>
      <c r="F99" s="350"/>
      <c r="G99" s="350"/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1"/>
    </row>
    <row r="100" spans="1:27" ht="17.100000000000001" customHeight="1" thickBot="1">
      <c r="A100" s="353" t="s">
        <v>134</v>
      </c>
      <c r="B100" s="354"/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</row>
    <row r="101" spans="1:27" ht="16.899999999999999" customHeight="1" thickTop="1">
      <c r="A101" s="39">
        <v>42</v>
      </c>
      <c r="B101" s="282" t="s">
        <v>286</v>
      </c>
      <c r="C101" s="217" t="s">
        <v>308</v>
      </c>
      <c r="D101" s="40"/>
      <c r="E101" s="39">
        <v>3</v>
      </c>
      <c r="F101" s="10">
        <v>4</v>
      </c>
      <c r="G101" s="181">
        <v>24</v>
      </c>
      <c r="H101" s="42">
        <v>8</v>
      </c>
      <c r="I101" s="43">
        <v>16</v>
      </c>
      <c r="J101" s="43"/>
      <c r="K101" s="43"/>
      <c r="L101" s="43"/>
      <c r="M101" s="43"/>
      <c r="N101" s="43"/>
      <c r="O101" s="42"/>
      <c r="P101" s="44"/>
      <c r="Q101" s="42"/>
      <c r="R101" s="44"/>
      <c r="S101" s="42">
        <v>8</v>
      </c>
      <c r="T101" s="60">
        <v>16</v>
      </c>
      <c r="U101" s="42"/>
      <c r="V101" s="44"/>
      <c r="W101" s="42"/>
      <c r="X101" s="44"/>
      <c r="Y101" s="42"/>
      <c r="Z101" s="44"/>
    </row>
    <row r="102" spans="1:27" ht="16.899999999999999" customHeight="1">
      <c r="A102" s="11">
        <v>43</v>
      </c>
      <c r="B102" s="282" t="s">
        <v>287</v>
      </c>
      <c r="C102" s="166" t="s">
        <v>309</v>
      </c>
      <c r="D102" s="14"/>
      <c r="E102" s="11">
        <v>3</v>
      </c>
      <c r="F102" s="39">
        <v>5</v>
      </c>
      <c r="G102" s="202">
        <v>32</v>
      </c>
      <c r="H102" s="42">
        <v>16</v>
      </c>
      <c r="I102" s="43">
        <v>16</v>
      </c>
      <c r="J102" s="18"/>
      <c r="K102" s="18"/>
      <c r="L102" s="18"/>
      <c r="M102" s="18"/>
      <c r="N102" s="18"/>
      <c r="O102" s="17"/>
      <c r="P102" s="20"/>
      <c r="Q102" s="17"/>
      <c r="R102" s="20"/>
      <c r="S102" s="17">
        <v>16</v>
      </c>
      <c r="T102" s="67">
        <v>16</v>
      </c>
      <c r="U102" s="17"/>
      <c r="V102" s="20"/>
      <c r="W102" s="17"/>
      <c r="X102" s="20"/>
      <c r="Y102" s="17"/>
      <c r="Z102" s="20"/>
    </row>
    <row r="103" spans="1:27" ht="16.899999999999999" customHeight="1">
      <c r="A103" s="11">
        <v>44</v>
      </c>
      <c r="B103" s="283" t="s">
        <v>288</v>
      </c>
      <c r="C103" s="166" t="s">
        <v>310</v>
      </c>
      <c r="D103" s="14"/>
      <c r="E103" s="11">
        <v>4</v>
      </c>
      <c r="F103" s="39">
        <v>4</v>
      </c>
      <c r="G103" s="202">
        <v>24</v>
      </c>
      <c r="H103" s="42">
        <v>16</v>
      </c>
      <c r="I103" s="43">
        <v>8</v>
      </c>
      <c r="J103" s="18"/>
      <c r="K103" s="18"/>
      <c r="L103" s="18"/>
      <c r="M103" s="18"/>
      <c r="N103" s="18"/>
      <c r="O103" s="17"/>
      <c r="P103" s="20"/>
      <c r="Q103" s="17"/>
      <c r="R103" s="20"/>
      <c r="S103" s="17"/>
      <c r="T103" s="67"/>
      <c r="U103" s="17">
        <v>16</v>
      </c>
      <c r="V103" s="20">
        <v>8</v>
      </c>
      <c r="W103" s="17"/>
      <c r="X103" s="20"/>
      <c r="Y103" s="17"/>
      <c r="Z103" s="20"/>
    </row>
    <row r="104" spans="1:27" ht="16.899999999999999" customHeight="1">
      <c r="A104" s="11">
        <v>45</v>
      </c>
      <c r="B104" s="283" t="s">
        <v>289</v>
      </c>
      <c r="C104" s="166" t="s">
        <v>311</v>
      </c>
      <c r="D104" s="14"/>
      <c r="E104" s="11">
        <v>4</v>
      </c>
      <c r="F104" s="39">
        <v>4</v>
      </c>
      <c r="G104" s="202">
        <v>24</v>
      </c>
      <c r="H104" s="42">
        <v>16</v>
      </c>
      <c r="I104" s="43">
        <v>8</v>
      </c>
      <c r="J104" s="18"/>
      <c r="K104" s="18"/>
      <c r="L104" s="18"/>
      <c r="M104" s="18"/>
      <c r="N104" s="18"/>
      <c r="O104" s="17"/>
      <c r="P104" s="20"/>
      <c r="Q104" s="17"/>
      <c r="R104" s="20"/>
      <c r="S104" s="17"/>
      <c r="T104" s="67"/>
      <c r="U104" s="17">
        <v>16</v>
      </c>
      <c r="V104" s="20">
        <v>8</v>
      </c>
      <c r="W104" s="17"/>
      <c r="X104" s="20"/>
      <c r="Y104" s="17"/>
      <c r="Z104" s="20"/>
    </row>
    <row r="105" spans="1:27" ht="16.899999999999999" customHeight="1">
      <c r="A105" s="11">
        <v>46</v>
      </c>
      <c r="B105" s="283" t="s">
        <v>290</v>
      </c>
      <c r="C105" s="166" t="s">
        <v>312</v>
      </c>
      <c r="D105" s="14"/>
      <c r="E105" s="11">
        <v>5</v>
      </c>
      <c r="F105" s="39">
        <v>4</v>
      </c>
      <c r="G105" s="202">
        <v>24</v>
      </c>
      <c r="H105" s="42">
        <v>8</v>
      </c>
      <c r="I105" s="43">
        <v>16</v>
      </c>
      <c r="J105" s="18"/>
      <c r="K105" s="18"/>
      <c r="L105" s="18"/>
      <c r="M105" s="18"/>
      <c r="N105" s="18"/>
      <c r="O105" s="17"/>
      <c r="P105" s="20"/>
      <c r="Q105" s="17"/>
      <c r="R105" s="20"/>
      <c r="S105" s="17"/>
      <c r="T105" s="67"/>
      <c r="U105" s="17"/>
      <c r="V105" s="20"/>
      <c r="W105" s="17">
        <v>8</v>
      </c>
      <c r="X105" s="20">
        <v>16</v>
      </c>
      <c r="Y105" s="17"/>
      <c r="Z105" s="20"/>
    </row>
    <row r="106" spans="1:27" ht="16.899999999999999" customHeight="1">
      <c r="A106" s="11">
        <v>47</v>
      </c>
      <c r="B106" s="283" t="s">
        <v>292</v>
      </c>
      <c r="C106" s="216" t="s">
        <v>313</v>
      </c>
      <c r="D106" s="14"/>
      <c r="E106" s="11">
        <v>5</v>
      </c>
      <c r="F106" s="11">
        <v>4</v>
      </c>
      <c r="G106" s="202">
        <v>24</v>
      </c>
      <c r="H106" s="42">
        <v>16</v>
      </c>
      <c r="I106" s="43">
        <v>8</v>
      </c>
      <c r="J106" s="18"/>
      <c r="K106" s="18"/>
      <c r="L106" s="18"/>
      <c r="M106" s="18"/>
      <c r="N106" s="18"/>
      <c r="O106" s="17"/>
      <c r="P106" s="20"/>
      <c r="Q106" s="17"/>
      <c r="R106" s="20"/>
      <c r="S106" s="17"/>
      <c r="T106" s="67"/>
      <c r="U106" s="17"/>
      <c r="V106" s="20"/>
      <c r="W106" s="17">
        <v>16</v>
      </c>
      <c r="X106" s="20">
        <v>8</v>
      </c>
      <c r="Y106" s="17"/>
      <c r="Z106" s="20"/>
    </row>
    <row r="107" spans="1:27" ht="16.899999999999999" customHeight="1">
      <c r="A107" s="11">
        <v>48</v>
      </c>
      <c r="B107" s="283" t="s">
        <v>291</v>
      </c>
      <c r="C107" s="216" t="s">
        <v>314</v>
      </c>
      <c r="D107" s="14"/>
      <c r="E107" s="11">
        <v>6</v>
      </c>
      <c r="F107" s="11">
        <v>4</v>
      </c>
      <c r="G107" s="202">
        <v>24</v>
      </c>
      <c r="H107" s="42">
        <v>8</v>
      </c>
      <c r="I107" s="43">
        <v>16</v>
      </c>
      <c r="J107" s="18"/>
      <c r="K107" s="18"/>
      <c r="L107" s="18"/>
      <c r="M107" s="18"/>
      <c r="N107" s="18"/>
      <c r="O107" s="17"/>
      <c r="P107" s="20"/>
      <c r="Q107" s="17"/>
      <c r="R107" s="20"/>
      <c r="S107" s="17"/>
      <c r="T107" s="67"/>
      <c r="U107" s="17"/>
      <c r="V107" s="20"/>
      <c r="W107" s="17"/>
      <c r="X107" s="20"/>
      <c r="Y107" s="17">
        <v>8</v>
      </c>
      <c r="Z107" s="20">
        <v>16</v>
      </c>
    </row>
    <row r="108" spans="1:27" ht="16.899999999999999" customHeight="1" thickBot="1">
      <c r="A108" s="11">
        <v>49</v>
      </c>
      <c r="B108" s="164" t="s">
        <v>293</v>
      </c>
      <c r="C108" s="216" t="s">
        <v>315</v>
      </c>
      <c r="D108" s="14"/>
      <c r="E108" s="11">
        <v>6</v>
      </c>
      <c r="F108" s="11">
        <v>3</v>
      </c>
      <c r="G108" s="202">
        <v>16</v>
      </c>
      <c r="H108" s="42">
        <v>16</v>
      </c>
      <c r="I108" s="43">
        <v>0</v>
      </c>
      <c r="J108" s="18"/>
      <c r="K108" s="18"/>
      <c r="L108" s="18"/>
      <c r="M108" s="18"/>
      <c r="N108" s="18"/>
      <c r="O108" s="17"/>
      <c r="P108" s="20"/>
      <c r="Q108" s="17"/>
      <c r="R108" s="20"/>
      <c r="S108" s="17"/>
      <c r="T108" s="67"/>
      <c r="U108" s="17"/>
      <c r="V108" s="20"/>
      <c r="W108" s="17"/>
      <c r="X108" s="20"/>
      <c r="Y108" s="17">
        <v>16</v>
      </c>
      <c r="Z108" s="20"/>
    </row>
    <row r="109" spans="1:27" s="77" customFormat="1" ht="17.100000000000001" customHeight="1" thickTop="1" thickBot="1">
      <c r="A109" s="369" t="s">
        <v>19</v>
      </c>
      <c r="B109" s="370"/>
      <c r="C109" s="370"/>
      <c r="D109" s="370"/>
      <c r="E109" s="371"/>
      <c r="F109" s="196">
        <v>32</v>
      </c>
      <c r="G109" s="196">
        <v>192</v>
      </c>
      <c r="H109" s="197">
        <v>104</v>
      </c>
      <c r="I109" s="198">
        <v>88</v>
      </c>
      <c r="J109" s="198">
        <v>0</v>
      </c>
      <c r="K109" s="198">
        <v>0</v>
      </c>
      <c r="L109" s="198">
        <v>0</v>
      </c>
      <c r="M109" s="198">
        <v>0</v>
      </c>
      <c r="N109" s="198">
        <v>0</v>
      </c>
      <c r="O109" s="197">
        <v>0</v>
      </c>
      <c r="P109" s="199">
        <v>0</v>
      </c>
      <c r="Q109" s="197">
        <v>0</v>
      </c>
      <c r="R109" s="199">
        <v>0</v>
      </c>
      <c r="S109" s="197">
        <v>24</v>
      </c>
      <c r="T109" s="199">
        <v>32</v>
      </c>
      <c r="U109" s="197">
        <v>32</v>
      </c>
      <c r="V109" s="199">
        <v>16</v>
      </c>
      <c r="W109" s="197">
        <v>24</v>
      </c>
      <c r="X109" s="199">
        <v>24</v>
      </c>
      <c r="Y109" s="197">
        <v>24</v>
      </c>
      <c r="Z109" s="199">
        <v>16</v>
      </c>
      <c r="AA109" s="265"/>
    </row>
    <row r="110" spans="1:27" ht="17.100000000000001" hidden="1" customHeight="1" thickTop="1" thickBot="1">
      <c r="A110" s="339" t="s">
        <v>42</v>
      </c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340"/>
      <c r="S110" s="340"/>
      <c r="T110" s="340"/>
      <c r="U110" s="340"/>
      <c r="V110" s="340"/>
      <c r="W110" s="340"/>
      <c r="X110" s="340"/>
      <c r="Y110" s="340"/>
      <c r="Z110" s="340"/>
    </row>
    <row r="111" spans="1:27" ht="17.100000000000001" hidden="1" customHeight="1" thickTop="1">
      <c r="A111" s="10"/>
      <c r="B111" s="89"/>
      <c r="C111" s="56"/>
      <c r="D111" s="57"/>
      <c r="E111" s="57"/>
      <c r="F111" s="196">
        <f>SUM(F103:F110)</f>
        <v>55</v>
      </c>
      <c r="G111" s="58">
        <f>SUM(H111:N111)</f>
        <v>0</v>
      </c>
      <c r="H111" s="61"/>
      <c r="I111" s="90"/>
      <c r="J111" s="90"/>
      <c r="K111" s="90"/>
      <c r="L111" s="90"/>
      <c r="M111" s="90"/>
      <c r="N111" s="90"/>
      <c r="O111" s="61"/>
      <c r="P111" s="59"/>
      <c r="Q111" s="61"/>
      <c r="R111" s="59"/>
      <c r="S111" s="61"/>
      <c r="T111" s="91"/>
      <c r="U111" s="61"/>
      <c r="V111" s="59"/>
      <c r="W111" s="61"/>
      <c r="X111" s="59"/>
      <c r="Y111" s="61"/>
      <c r="Z111" s="117"/>
    </row>
    <row r="112" spans="1:27" ht="17.100000000000001" hidden="1" customHeight="1">
      <c r="A112" s="11"/>
      <c r="B112" s="12"/>
      <c r="C112" s="13"/>
      <c r="D112" s="14"/>
      <c r="E112" s="14"/>
      <c r="G112" s="16">
        <f>SUM(H112:N112)</f>
        <v>0</v>
      </c>
      <c r="H112" s="17"/>
      <c r="I112" s="18"/>
      <c r="J112" s="18"/>
      <c r="K112" s="18"/>
      <c r="L112" s="18"/>
      <c r="M112" s="18"/>
      <c r="N112" s="18"/>
      <c r="O112" s="17"/>
      <c r="P112" s="20"/>
      <c r="Q112" s="17"/>
      <c r="R112" s="20"/>
      <c r="S112" s="17"/>
      <c r="T112" s="67"/>
      <c r="U112" s="17"/>
      <c r="V112" s="20"/>
      <c r="W112" s="17"/>
      <c r="X112" s="20"/>
      <c r="Y112" s="17"/>
      <c r="Z112" s="21"/>
    </row>
    <row r="113" spans="1:27" ht="17.100000000000001" hidden="1" customHeight="1">
      <c r="A113" s="11"/>
      <c r="B113" s="12"/>
      <c r="C113" s="13"/>
      <c r="D113" s="14"/>
      <c r="E113" s="14"/>
      <c r="G113" s="16">
        <f>SUM(H113:N113)</f>
        <v>0</v>
      </c>
      <c r="H113" s="17"/>
      <c r="I113" s="18"/>
      <c r="J113" s="18"/>
      <c r="K113" s="18"/>
      <c r="L113" s="18"/>
      <c r="M113" s="18"/>
      <c r="N113" s="18"/>
      <c r="O113" s="17"/>
      <c r="P113" s="20"/>
      <c r="Q113" s="17"/>
      <c r="R113" s="20"/>
      <c r="S113" s="17"/>
      <c r="T113" s="67"/>
      <c r="U113" s="17"/>
      <c r="V113" s="20"/>
      <c r="W113" s="17"/>
      <c r="X113" s="20"/>
      <c r="Y113" s="17"/>
      <c r="Z113" s="21"/>
    </row>
    <row r="114" spans="1:27" ht="17.100000000000001" hidden="1" customHeight="1">
      <c r="A114" s="11"/>
      <c r="B114" s="12"/>
      <c r="C114" s="13"/>
      <c r="D114" s="14"/>
      <c r="E114" s="14"/>
      <c r="G114" s="16">
        <f>SUM(H114:N114)</f>
        <v>0</v>
      </c>
      <c r="H114" s="17"/>
      <c r="I114" s="18"/>
      <c r="J114" s="18"/>
      <c r="K114" s="18"/>
      <c r="L114" s="18"/>
      <c r="M114" s="18"/>
      <c r="N114" s="18"/>
      <c r="O114" s="17"/>
      <c r="P114" s="20"/>
      <c r="Q114" s="17"/>
      <c r="R114" s="20"/>
      <c r="S114" s="17"/>
      <c r="T114" s="67"/>
      <c r="U114" s="17"/>
      <c r="V114" s="20"/>
      <c r="W114" s="17"/>
      <c r="X114" s="20"/>
      <c r="Y114" s="17"/>
      <c r="Z114" s="21"/>
    </row>
    <row r="115" spans="1:27" ht="17.100000000000001" hidden="1" customHeight="1" thickBot="1">
      <c r="A115" s="46"/>
      <c r="B115" s="12"/>
      <c r="C115" s="13"/>
      <c r="D115" s="14"/>
      <c r="E115" s="14"/>
      <c r="G115" s="16">
        <f>SUM(H115:N115)</f>
        <v>0</v>
      </c>
      <c r="H115" s="17"/>
      <c r="I115" s="18"/>
      <c r="J115" s="18"/>
      <c r="K115" s="18"/>
      <c r="L115" s="18"/>
      <c r="M115" s="18"/>
      <c r="N115" s="18"/>
      <c r="O115" s="17"/>
      <c r="P115" s="20"/>
      <c r="Q115" s="17"/>
      <c r="R115" s="20"/>
      <c r="S115" s="17"/>
      <c r="T115" s="67"/>
      <c r="U115" s="17"/>
      <c r="V115" s="20"/>
      <c r="W115" s="17"/>
      <c r="X115" s="20"/>
      <c r="Y115" s="17"/>
      <c r="Z115" s="21"/>
    </row>
    <row r="116" spans="1:27" s="77" customFormat="1" ht="17.100000000000001" hidden="1" customHeight="1" thickTop="1" thickBot="1">
      <c r="A116" s="330" t="s">
        <v>19</v>
      </c>
      <c r="B116" s="362"/>
      <c r="C116" s="267"/>
      <c r="D116" s="33"/>
      <c r="E116" s="33"/>
      <c r="F116" s="2"/>
      <c r="G116" s="32">
        <f>SUM(G111:G115)</f>
        <v>0</v>
      </c>
      <c r="H116" s="34">
        <f t="shared" ref="H116:Z116" si="0">SUM(H111:H115)</f>
        <v>0</v>
      </c>
      <c r="I116" s="35">
        <f t="shared" si="0"/>
        <v>0</v>
      </c>
      <c r="J116" s="35">
        <f t="shared" si="0"/>
        <v>0</v>
      </c>
      <c r="K116" s="35">
        <f t="shared" si="0"/>
        <v>0</v>
      </c>
      <c r="L116" s="35">
        <f t="shared" si="0"/>
        <v>0</v>
      </c>
      <c r="M116" s="35">
        <f t="shared" si="0"/>
        <v>0</v>
      </c>
      <c r="N116" s="35">
        <f t="shared" si="0"/>
        <v>0</v>
      </c>
      <c r="O116" s="34">
        <f t="shared" si="0"/>
        <v>0</v>
      </c>
      <c r="P116" s="36">
        <f t="shared" si="0"/>
        <v>0</v>
      </c>
      <c r="Q116" s="34">
        <f t="shared" si="0"/>
        <v>0</v>
      </c>
      <c r="R116" s="36">
        <f t="shared" si="0"/>
        <v>0</v>
      </c>
      <c r="S116" s="34">
        <f t="shared" si="0"/>
        <v>0</v>
      </c>
      <c r="T116" s="36">
        <f t="shared" si="0"/>
        <v>0</v>
      </c>
      <c r="U116" s="34">
        <f t="shared" si="0"/>
        <v>0</v>
      </c>
      <c r="V116" s="36">
        <f t="shared" si="0"/>
        <v>0</v>
      </c>
      <c r="W116" s="34">
        <f t="shared" si="0"/>
        <v>0</v>
      </c>
      <c r="X116" s="36">
        <f t="shared" si="0"/>
        <v>0</v>
      </c>
      <c r="Y116" s="34">
        <f t="shared" si="0"/>
        <v>0</v>
      </c>
      <c r="Z116" s="220">
        <f t="shared" si="0"/>
        <v>0</v>
      </c>
      <c r="AA116" s="265"/>
    </row>
    <row r="117" spans="1:27" ht="17.100000000000001" customHeight="1" thickTop="1" thickBot="1">
      <c r="A117" s="339" t="s">
        <v>135</v>
      </c>
      <c r="B117" s="340"/>
      <c r="C117" s="340"/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</row>
    <row r="118" spans="1:27" ht="47.25" customHeight="1" thickTop="1" thickBot="1">
      <c r="A118" s="171"/>
      <c r="B118" s="230" t="s">
        <v>343</v>
      </c>
      <c r="C118" s="224" t="s">
        <v>316</v>
      </c>
      <c r="D118" s="130"/>
      <c r="E118" s="131">
        <v>4</v>
      </c>
      <c r="F118" s="32">
        <v>7</v>
      </c>
      <c r="G118" s="132"/>
      <c r="H118" s="133"/>
      <c r="I118" s="134"/>
      <c r="J118" s="134"/>
      <c r="K118" s="134"/>
      <c r="L118" s="134"/>
      <c r="M118" s="134"/>
      <c r="N118" s="135"/>
      <c r="O118" s="133"/>
      <c r="P118" s="135"/>
      <c r="Q118" s="136"/>
      <c r="R118" s="137"/>
      <c r="S118" s="133"/>
      <c r="T118" s="135"/>
      <c r="U118" s="136"/>
      <c r="V118" s="137"/>
      <c r="W118" s="133"/>
      <c r="X118" s="135"/>
      <c r="Y118" s="136"/>
      <c r="Z118" s="70"/>
    </row>
    <row r="119" spans="1:27" ht="17.100000000000001" customHeight="1" thickTop="1" thickBot="1">
      <c r="B119" s="2" t="s">
        <v>49</v>
      </c>
      <c r="G119" s="265"/>
      <c r="Z119" s="221"/>
    </row>
    <row r="120" spans="1:27" ht="17.100000000000001" customHeight="1" thickTop="1">
      <c r="A120" s="372" t="s">
        <v>136</v>
      </c>
      <c r="B120" s="373"/>
      <c r="C120" s="374"/>
      <c r="D120" s="208">
        <v>18</v>
      </c>
      <c r="E120" s="208">
        <v>34</v>
      </c>
      <c r="F120" s="204">
        <v>180</v>
      </c>
      <c r="G120" s="204">
        <v>1029</v>
      </c>
      <c r="H120" s="222">
        <v>387</v>
      </c>
      <c r="I120" s="222">
        <v>480</v>
      </c>
      <c r="J120" s="222">
        <v>24</v>
      </c>
      <c r="K120" s="222">
        <v>0</v>
      </c>
      <c r="L120" s="222">
        <v>90</v>
      </c>
      <c r="M120" s="222">
        <v>48</v>
      </c>
      <c r="N120" s="222">
        <v>0</v>
      </c>
      <c r="O120" s="222">
        <v>75</v>
      </c>
      <c r="P120" s="222">
        <v>74</v>
      </c>
      <c r="Q120" s="222">
        <v>80</v>
      </c>
      <c r="R120" s="222">
        <v>99</v>
      </c>
      <c r="S120" s="222">
        <v>56</v>
      </c>
      <c r="T120" s="222">
        <v>106</v>
      </c>
      <c r="U120" s="222">
        <v>64</v>
      </c>
      <c r="V120" s="222">
        <v>139</v>
      </c>
      <c r="W120" s="222">
        <v>72</v>
      </c>
      <c r="X120" s="222">
        <v>128</v>
      </c>
      <c r="Y120" s="222">
        <v>40</v>
      </c>
      <c r="Z120" s="222">
        <v>96</v>
      </c>
    </row>
    <row r="121" spans="1:27" ht="17.100000000000001" customHeight="1">
      <c r="A121" s="375" t="s">
        <v>137</v>
      </c>
      <c r="B121" s="376"/>
      <c r="C121" s="377"/>
      <c r="D121" s="192">
        <v>18</v>
      </c>
      <c r="E121" s="192">
        <v>35</v>
      </c>
      <c r="F121" s="202">
        <v>180</v>
      </c>
      <c r="G121" s="202">
        <v>1029</v>
      </c>
      <c r="H121" s="223">
        <v>379</v>
      </c>
      <c r="I121" s="223">
        <v>488</v>
      </c>
      <c r="J121" s="223">
        <v>24</v>
      </c>
      <c r="K121" s="223">
        <v>0</v>
      </c>
      <c r="L121" s="223">
        <v>90</v>
      </c>
      <c r="M121" s="223">
        <v>48</v>
      </c>
      <c r="N121" s="223">
        <v>0</v>
      </c>
      <c r="O121" s="223">
        <v>75</v>
      </c>
      <c r="P121" s="223">
        <v>74</v>
      </c>
      <c r="Q121" s="223">
        <v>80</v>
      </c>
      <c r="R121" s="223">
        <v>99</v>
      </c>
      <c r="S121" s="223">
        <v>56</v>
      </c>
      <c r="T121" s="223">
        <v>114</v>
      </c>
      <c r="U121" s="223">
        <v>56</v>
      </c>
      <c r="V121" s="223">
        <v>147</v>
      </c>
      <c r="W121" s="223">
        <v>72</v>
      </c>
      <c r="X121" s="223">
        <v>136</v>
      </c>
      <c r="Y121" s="223">
        <v>40</v>
      </c>
      <c r="Z121" s="223">
        <v>80</v>
      </c>
    </row>
    <row r="122" spans="1:27" ht="17.100000000000001" customHeight="1" thickBot="1">
      <c r="A122" s="378" t="s">
        <v>294</v>
      </c>
      <c r="B122" s="379"/>
      <c r="C122" s="380"/>
      <c r="D122" s="284">
        <v>18</v>
      </c>
      <c r="E122" s="284">
        <v>33</v>
      </c>
      <c r="F122" s="206">
        <v>180</v>
      </c>
      <c r="G122" s="206">
        <v>1029</v>
      </c>
      <c r="H122" s="297">
        <v>435</v>
      </c>
      <c r="I122" s="297">
        <v>432</v>
      </c>
      <c r="J122" s="297">
        <v>24</v>
      </c>
      <c r="K122" s="297">
        <v>0</v>
      </c>
      <c r="L122" s="297">
        <v>90</v>
      </c>
      <c r="M122" s="297">
        <v>48</v>
      </c>
      <c r="N122" s="297">
        <v>0</v>
      </c>
      <c r="O122" s="297">
        <v>75</v>
      </c>
      <c r="P122" s="297">
        <v>74</v>
      </c>
      <c r="Q122" s="297">
        <v>80</v>
      </c>
      <c r="R122" s="297">
        <v>99</v>
      </c>
      <c r="S122" s="297">
        <v>64</v>
      </c>
      <c r="T122" s="297">
        <v>106</v>
      </c>
      <c r="U122" s="297">
        <v>80</v>
      </c>
      <c r="V122" s="297">
        <v>131</v>
      </c>
      <c r="W122" s="297">
        <v>80</v>
      </c>
      <c r="X122" s="297">
        <v>120</v>
      </c>
      <c r="Y122" s="297">
        <v>56</v>
      </c>
      <c r="Z122" s="297">
        <v>64</v>
      </c>
    </row>
    <row r="123" spans="1:27" ht="17.100000000000001" customHeight="1" thickTop="1">
      <c r="A123" s="390"/>
      <c r="B123" s="390"/>
      <c r="C123" s="390"/>
      <c r="D123" s="212"/>
      <c r="E123" s="212"/>
      <c r="F123" s="298"/>
      <c r="G123" s="266"/>
      <c r="H123" s="213"/>
      <c r="I123" s="213"/>
      <c r="J123" s="213"/>
      <c r="K123" s="213"/>
      <c r="L123" s="213"/>
      <c r="M123" s="213"/>
      <c r="N123" s="213"/>
      <c r="O123" s="381" t="s">
        <v>52</v>
      </c>
      <c r="P123" s="381"/>
      <c r="Q123" s="381"/>
      <c r="R123" s="381"/>
      <c r="S123" s="381"/>
    </row>
    <row r="124" spans="1:27" ht="17.100000000000001" customHeight="1" thickBot="1">
      <c r="C124" s="288"/>
      <c r="E124" s="299" t="s">
        <v>50</v>
      </c>
      <c r="F124" s="298"/>
      <c r="G124" s="266">
        <v>1029</v>
      </c>
      <c r="O124" s="183" t="s">
        <v>7</v>
      </c>
      <c r="P124" s="183"/>
      <c r="Q124" s="183" t="s">
        <v>8</v>
      </c>
      <c r="R124" s="183"/>
      <c r="S124" s="183" t="s">
        <v>9</v>
      </c>
      <c r="T124" s="183"/>
      <c r="U124" s="183" t="s">
        <v>10</v>
      </c>
      <c r="V124" s="183"/>
      <c r="W124" s="183" t="s">
        <v>11</v>
      </c>
      <c r="X124" s="183"/>
      <c r="Y124" s="183" t="s">
        <v>12</v>
      </c>
      <c r="Z124" s="183"/>
    </row>
    <row r="125" spans="1:27" ht="17.100000000000001" customHeight="1" thickBot="1">
      <c r="A125" s="2"/>
      <c r="E125" s="299" t="s">
        <v>51</v>
      </c>
      <c r="G125" s="266">
        <v>1029</v>
      </c>
      <c r="H125" s="300"/>
      <c r="I125" s="300"/>
      <c r="J125" s="300"/>
      <c r="K125" s="300"/>
      <c r="L125" s="289"/>
      <c r="M125" s="289"/>
      <c r="N125" s="289" t="s">
        <v>138</v>
      </c>
      <c r="O125" s="290">
        <v>3</v>
      </c>
      <c r="P125" s="291">
        <v>5</v>
      </c>
      <c r="Q125" s="290">
        <v>3</v>
      </c>
      <c r="R125" s="291">
        <v>5</v>
      </c>
      <c r="S125" s="290">
        <v>3</v>
      </c>
      <c r="T125" s="291">
        <v>5</v>
      </c>
      <c r="U125" s="290">
        <v>5</v>
      </c>
      <c r="V125" s="291">
        <v>5</v>
      </c>
      <c r="W125" s="290">
        <v>3</v>
      </c>
      <c r="X125" s="291">
        <v>6</v>
      </c>
      <c r="Y125" s="290">
        <v>1</v>
      </c>
      <c r="Z125" s="291">
        <v>8</v>
      </c>
    </row>
    <row r="126" spans="1:27" ht="17.100000000000001" customHeight="1" thickTop="1" thickBot="1">
      <c r="A126" s="2"/>
      <c r="G126" s="265"/>
      <c r="J126" s="289"/>
      <c r="K126" s="289"/>
      <c r="L126" s="289"/>
      <c r="M126" s="289"/>
      <c r="N126" s="289" t="s">
        <v>139</v>
      </c>
      <c r="O126" s="292">
        <v>3</v>
      </c>
      <c r="P126" s="293">
        <v>5</v>
      </c>
      <c r="Q126" s="292">
        <v>3</v>
      </c>
      <c r="R126" s="293">
        <v>5</v>
      </c>
      <c r="S126" s="292">
        <v>3</v>
      </c>
      <c r="T126" s="293">
        <v>6</v>
      </c>
      <c r="U126" s="292">
        <v>5</v>
      </c>
      <c r="V126" s="293">
        <v>5</v>
      </c>
      <c r="W126" s="292">
        <v>3</v>
      </c>
      <c r="X126" s="293">
        <v>7</v>
      </c>
      <c r="Y126" s="292">
        <v>1</v>
      </c>
      <c r="Z126" s="293">
        <v>7</v>
      </c>
    </row>
    <row r="127" spans="1:27" ht="17.100000000000001" customHeight="1" thickTop="1" thickBot="1">
      <c r="A127" s="2" t="s">
        <v>179</v>
      </c>
      <c r="G127" s="265"/>
      <c r="N127" s="71" t="s">
        <v>140</v>
      </c>
      <c r="O127" s="294">
        <v>3</v>
      </c>
      <c r="P127" s="295">
        <v>5</v>
      </c>
      <c r="Q127" s="294">
        <v>3</v>
      </c>
      <c r="R127" s="295">
        <v>5</v>
      </c>
      <c r="S127" s="294">
        <v>3</v>
      </c>
      <c r="T127" s="295">
        <v>5</v>
      </c>
      <c r="U127" s="294">
        <v>5</v>
      </c>
      <c r="V127" s="295">
        <v>5</v>
      </c>
      <c r="W127" s="294">
        <v>3</v>
      </c>
      <c r="X127" s="295">
        <v>6</v>
      </c>
      <c r="Y127" s="294">
        <v>1</v>
      </c>
      <c r="Z127" s="295">
        <v>7</v>
      </c>
    </row>
    <row r="128" spans="1:27" ht="17.100000000000001" customHeight="1">
      <c r="G128" s="265"/>
    </row>
    <row r="129" spans="7:7">
      <c r="G129" s="265"/>
    </row>
    <row r="130" spans="7:7">
      <c r="G130" s="77"/>
    </row>
    <row r="131" spans="7:7">
      <c r="G131" s="77"/>
    </row>
    <row r="132" spans="7:7">
      <c r="G132" s="77"/>
    </row>
    <row r="133" spans="7:7">
      <c r="G133" s="77"/>
    </row>
    <row r="134" spans="7:7">
      <c r="G134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2" spans="7:7">
      <c r="G142" s="77"/>
    </row>
    <row r="143" spans="7:7">
      <c r="G143" s="77"/>
    </row>
    <row r="144" spans="7:7">
      <c r="G144" s="77"/>
    </row>
    <row r="145" spans="7:7">
      <c r="G145" s="77"/>
    </row>
    <row r="146" spans="7:7">
      <c r="G146" s="77"/>
    </row>
    <row r="147" spans="7:7">
      <c r="G147" s="77"/>
    </row>
  </sheetData>
  <mergeCells count="44">
    <mergeCell ref="S1:Z1"/>
    <mergeCell ref="A7:Z7"/>
    <mergeCell ref="A8:Z8"/>
    <mergeCell ref="A9:Z9"/>
    <mergeCell ref="G10:N11"/>
    <mergeCell ref="O10:R10"/>
    <mergeCell ref="S10:V10"/>
    <mergeCell ref="W10:Z10"/>
    <mergeCell ref="Y11:Z11"/>
    <mergeCell ref="A6:Z6"/>
    <mergeCell ref="A2:Z2"/>
    <mergeCell ref="A3:Z3"/>
    <mergeCell ref="A4:Z4"/>
    <mergeCell ref="A5:Z5"/>
    <mergeCell ref="A69:Z69"/>
    <mergeCell ref="A14:Z14"/>
    <mergeCell ref="A23:E23"/>
    <mergeCell ref="A24:Z24"/>
    <mergeCell ref="A27:E27"/>
    <mergeCell ref="A31:E31"/>
    <mergeCell ref="A32:Z32"/>
    <mergeCell ref="A45:E45"/>
    <mergeCell ref="A46:Z46"/>
    <mergeCell ref="A59:E59"/>
    <mergeCell ref="A60:Z60"/>
    <mergeCell ref="A68:E68"/>
    <mergeCell ref="A100:Z100"/>
    <mergeCell ref="A73:E73"/>
    <mergeCell ref="A74:Z74"/>
    <mergeCell ref="A75:Z75"/>
    <mergeCell ref="A85:E85"/>
    <mergeCell ref="A86:Z86"/>
    <mergeCell ref="A87:Z87"/>
    <mergeCell ref="A98:E98"/>
    <mergeCell ref="A99:Z99"/>
    <mergeCell ref="A122:C122"/>
    <mergeCell ref="A123:C123"/>
    <mergeCell ref="O123:S123"/>
    <mergeCell ref="A109:E109"/>
    <mergeCell ref="A110:Z110"/>
    <mergeCell ref="A116:B116"/>
    <mergeCell ref="A117:Z117"/>
    <mergeCell ref="A120:C120"/>
    <mergeCell ref="A121:C121"/>
  </mergeCells>
  <printOptions horizontalCentered="1"/>
  <pageMargins left="0.25" right="0.25" top="0.75" bottom="0.75" header="0.3" footer="0.3"/>
  <pageSetup paperSize="8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563EC-B22B-4865-B4B9-31D3D9E93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D05C7-CC49-4EBA-B7E2-A2BB815D94F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13fb9f7f-4d1e-4689-871c-6e339d347f9d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986B65-85C3-4CC4-876D-62F10E861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5</vt:i4>
      </vt:variant>
    </vt:vector>
  </HeadingPairs>
  <TitlesOfParts>
    <vt:vector size="9" baseType="lpstr">
      <vt:lpstr>program_wzór</vt:lpstr>
      <vt:lpstr>projekt program</vt:lpstr>
      <vt:lpstr>ES1</vt:lpstr>
      <vt:lpstr>EN1</vt:lpstr>
      <vt:lpstr>'EN1'!Obszar_wydruku</vt:lpstr>
      <vt:lpstr>'ES1'!Obszar_wydruku</vt:lpstr>
      <vt:lpstr>program_wzór!Obszar_wydruku</vt:lpstr>
      <vt:lpstr>'projekt program'!Obszar_wydruku</vt:lpstr>
      <vt:lpstr>program_wzór!Tytuły_wydruku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Katarzyna Fiedorow</cp:lastModifiedBy>
  <cp:revision/>
  <cp:lastPrinted>2026-02-17T10:24:18Z</cp:lastPrinted>
  <dcterms:created xsi:type="dcterms:W3CDTF">1998-05-26T18:21:06Z</dcterms:created>
  <dcterms:modified xsi:type="dcterms:W3CDTF">2026-03-12T11:51:32Z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